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s1\Documents\ΕΣΑμεΑ\Interreg Ελλάδα -Κύπρος\3η Αναφορά Προόδου In-Heritage\"/>
    </mc:Choice>
  </mc:AlternateContent>
  <xr:revisionPtr revIDLastSave="0" documentId="13_ncr:1_{4BAEC9EC-3801-4A9A-A43B-E422BCAA8599}" xr6:coauthVersionLast="47" xr6:coauthVersionMax="47" xr10:uidLastSave="{00000000-0000-0000-0000-000000000000}"/>
  <bookViews>
    <workbookView xWindow="-120" yWindow="-120" windowWidth="19440" windowHeight="15000" firstSheet="1" activeTab="2" xr2:uid="{00000000-000D-0000-FFFF-FFFF00000000}"/>
  </bookViews>
  <sheets>
    <sheet name="1η Αναφορά Προόδου" sheetId="1" r:id="rId1"/>
    <sheet name="2η Αναφορά Προόδου " sheetId="4" r:id="rId2"/>
    <sheet name="3η Αναφορά Προόδου" sheetId="5" r:id="rId3"/>
    <sheet name="4η Αναφορά Προόδου " sheetId="6" r:id="rId4"/>
    <sheet name="Τελική Αναφορά Προόδου" sheetId="7" r:id="rId5"/>
    <sheet name="DATA" sheetId="3" r:id="rId6"/>
    <sheet name="Φύλλο2" sheetId="2" r:id="rId7"/>
  </sheets>
  <externalReferences>
    <externalReference r:id="rId8"/>
  </externalReferences>
  <definedNames>
    <definedName name="_xlnm._FilterDatabase" localSheetId="0" hidden="1">'1η Αναφορά Προόδου'!$A$11:$V$14</definedName>
    <definedName name="_xlnm._FilterDatabase" localSheetId="1" hidden="1">'2η Αναφορά Προόδου '!$A$11:$V$14</definedName>
    <definedName name="_xlnm._FilterDatabase" localSheetId="2" hidden="1">'3η Αναφορά Προόδου'!$A$11:$V$14</definedName>
    <definedName name="_xlnm._FilterDatabase" localSheetId="3" hidden="1">'4η Αναφορά Προόδου '!$A$11:$V$14</definedName>
    <definedName name="_xlnm._FilterDatabase" localSheetId="4" hidden="1">'Τελική Αναφορά Προόδου'!$A$11:$V$14</definedName>
    <definedName name="_xlnm.Print_Area" localSheetId="0">'1η Αναφορά Προόδου'!$A$1:$V$50</definedName>
    <definedName name="_xlnm.Print_Area" localSheetId="1">'2η Αναφορά Προόδου '!$A$1:$J$16</definedName>
    <definedName name="_xlnm.Print_Area" localSheetId="2">'3η Αναφορά Προόδου'!$A$1:$J$16</definedName>
    <definedName name="_xlnm.Print_Area" localSheetId="3">'4η Αναφορά Προόδου '!$A$1:$J$16</definedName>
    <definedName name="_xlnm.Print_Area" localSheetId="4">'Τελική Αναφορά Προόδου'!$A$1:$J$16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5" l="1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13" i="7"/>
  <c r="Q49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13" i="6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R49" i="4"/>
  <c r="Q13" i="1"/>
  <c r="S49" i="4"/>
  <c r="V29" i="1" l="1"/>
  <c r="T29" i="1"/>
  <c r="Q29" i="1"/>
  <c r="Q50" i="1" l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V48" i="4"/>
  <c r="V48" i="5" s="1"/>
  <c r="V48" i="6" s="1"/>
  <c r="V48" i="7" s="1"/>
  <c r="V44" i="4"/>
  <c r="V44" i="5" s="1"/>
  <c r="V44" i="6" s="1"/>
  <c r="V44" i="7" s="1"/>
  <c r="V40" i="4"/>
  <c r="V40" i="5" s="1"/>
  <c r="V40" i="6" s="1"/>
  <c r="V40" i="7" s="1"/>
  <c r="V36" i="4"/>
  <c r="V36" i="5" s="1"/>
  <c r="V36" i="6" s="1"/>
  <c r="V36" i="7" s="1"/>
  <c r="V32" i="4"/>
  <c r="V32" i="5" s="1"/>
  <c r="V32" i="6" s="1"/>
  <c r="V32" i="7" s="1"/>
  <c r="V28" i="4"/>
  <c r="V28" i="5" s="1"/>
  <c r="V28" i="6" s="1"/>
  <c r="V28" i="7" s="1"/>
  <c r="T50" i="1"/>
  <c r="T49" i="4" s="1"/>
  <c r="T49" i="5" s="1"/>
  <c r="T49" i="6" s="1"/>
  <c r="T49" i="7" s="1"/>
  <c r="T13" i="1"/>
  <c r="T14" i="1"/>
  <c r="T17" i="6"/>
  <c r="T17" i="7" s="1"/>
  <c r="V50" i="1"/>
  <c r="V49" i="4" s="1"/>
  <c r="V49" i="5" s="1"/>
  <c r="V49" i="6" s="1"/>
  <c r="V49" i="7" s="1"/>
  <c r="V49" i="1"/>
  <c r="V48" i="1"/>
  <c r="V47" i="4" s="1"/>
  <c r="V47" i="5" s="1"/>
  <c r="V47" i="6" s="1"/>
  <c r="V47" i="7" s="1"/>
  <c r="V47" i="1"/>
  <c r="V46" i="4" s="1"/>
  <c r="V46" i="5" s="1"/>
  <c r="V46" i="6" s="1"/>
  <c r="V46" i="7" s="1"/>
  <c r="V46" i="1"/>
  <c r="V45" i="4" s="1"/>
  <c r="V45" i="5" s="1"/>
  <c r="V45" i="6" s="1"/>
  <c r="V45" i="7" s="1"/>
  <c r="V45" i="1"/>
  <c r="V44" i="1"/>
  <c r="V43" i="4" s="1"/>
  <c r="V43" i="5" s="1"/>
  <c r="V43" i="6" s="1"/>
  <c r="V43" i="7" s="1"/>
  <c r="V43" i="1"/>
  <c r="V42" i="4" s="1"/>
  <c r="V42" i="5" s="1"/>
  <c r="V42" i="6" s="1"/>
  <c r="V42" i="7" s="1"/>
  <c r="V42" i="1"/>
  <c r="V41" i="4" s="1"/>
  <c r="V41" i="5" s="1"/>
  <c r="V41" i="6" s="1"/>
  <c r="V41" i="7" s="1"/>
  <c r="V41" i="1"/>
  <c r="V40" i="1"/>
  <c r="V39" i="4" s="1"/>
  <c r="V39" i="5" s="1"/>
  <c r="V39" i="6" s="1"/>
  <c r="V39" i="7" s="1"/>
  <c r="V39" i="1"/>
  <c r="V38" i="4" s="1"/>
  <c r="V38" i="5" s="1"/>
  <c r="V38" i="6" s="1"/>
  <c r="V38" i="7" s="1"/>
  <c r="V38" i="1"/>
  <c r="V37" i="4" s="1"/>
  <c r="V37" i="5" s="1"/>
  <c r="V37" i="6" s="1"/>
  <c r="V37" i="7" s="1"/>
  <c r="V37" i="1"/>
  <c r="V36" i="1"/>
  <c r="V35" i="4" s="1"/>
  <c r="V35" i="5" s="1"/>
  <c r="V35" i="6" s="1"/>
  <c r="V35" i="7" s="1"/>
  <c r="V35" i="1"/>
  <c r="V34" i="4" s="1"/>
  <c r="V34" i="5" s="1"/>
  <c r="V34" i="6" s="1"/>
  <c r="V34" i="7" s="1"/>
  <c r="V34" i="1"/>
  <c r="V33" i="4" s="1"/>
  <c r="V33" i="5" s="1"/>
  <c r="V33" i="6" s="1"/>
  <c r="V33" i="7" s="1"/>
  <c r="V33" i="1"/>
  <c r="V32" i="1"/>
  <c r="V31" i="4" s="1"/>
  <c r="V31" i="5" s="1"/>
  <c r="V31" i="6" s="1"/>
  <c r="V31" i="7" s="1"/>
  <c r="V31" i="1"/>
  <c r="V30" i="4" s="1"/>
  <c r="V30" i="5" s="1"/>
  <c r="V30" i="6" s="1"/>
  <c r="V30" i="7" s="1"/>
  <c r="V30" i="1"/>
  <c r="V29" i="4" s="1"/>
  <c r="V29" i="5" s="1"/>
  <c r="V29" i="6" s="1"/>
  <c r="V29" i="7" s="1"/>
  <c r="V28" i="1"/>
  <c r="V27" i="1"/>
  <c r="V27" i="4" s="1"/>
  <c r="V27" i="5" s="1"/>
  <c r="V27" i="6" s="1"/>
  <c r="V27" i="7" s="1"/>
  <c r="V26" i="1"/>
  <c r="V26" i="4" s="1"/>
  <c r="V26" i="5" s="1"/>
  <c r="V26" i="6" s="1"/>
  <c r="V26" i="7" s="1"/>
  <c r="V25" i="1"/>
  <c r="V25" i="4" s="1"/>
  <c r="V25" i="5" s="1"/>
  <c r="V25" i="6" s="1"/>
  <c r="V25" i="7" s="1"/>
  <c r="V24" i="1"/>
  <c r="V24" i="4" s="1"/>
  <c r="V24" i="5" s="1"/>
  <c r="V24" i="6" s="1"/>
  <c r="V24" i="7" s="1"/>
  <c r="V23" i="1"/>
  <c r="V23" i="4" s="1"/>
  <c r="V23" i="5" s="1"/>
  <c r="V23" i="6" s="1"/>
  <c r="V23" i="7" s="1"/>
  <c r="V22" i="1"/>
  <c r="V22" i="4" s="1"/>
  <c r="V22" i="5" s="1"/>
  <c r="V22" i="6" s="1"/>
  <c r="V22" i="7" s="1"/>
  <c r="V21" i="1"/>
  <c r="V21" i="4" s="1"/>
  <c r="V21" i="5" s="1"/>
  <c r="V21" i="6" s="1"/>
  <c r="V21" i="7" s="1"/>
  <c r="V20" i="1"/>
  <c r="V20" i="4" s="1"/>
  <c r="V20" i="5" s="1"/>
  <c r="V20" i="6" s="1"/>
  <c r="V20" i="7" s="1"/>
  <c r="V19" i="1"/>
  <c r="V19" i="4" s="1"/>
  <c r="V19" i="5" s="1"/>
  <c r="V19" i="6" s="1"/>
  <c r="V19" i="7" s="1"/>
  <c r="V18" i="1"/>
  <c r="V18" i="4" s="1"/>
  <c r="V18" i="5" s="1"/>
  <c r="V18" i="6" s="1"/>
  <c r="V18" i="7" s="1"/>
  <c r="V17" i="1"/>
  <c r="V17" i="4" s="1"/>
  <c r="V17" i="5" s="1"/>
  <c r="V17" i="6" s="1"/>
  <c r="V17" i="7" s="1"/>
  <c r="V16" i="1"/>
  <c r="V16" i="4" s="1"/>
  <c r="V16" i="5" s="1"/>
  <c r="V16" i="6" s="1"/>
  <c r="V16" i="7" s="1"/>
  <c r="V15" i="1"/>
  <c r="V15" i="4" s="1"/>
  <c r="V15" i="5" s="1"/>
  <c r="V15" i="6" s="1"/>
  <c r="V15" i="7" s="1"/>
  <c r="V14" i="1"/>
  <c r="V14" i="4" s="1"/>
  <c r="V14" i="5" s="1"/>
  <c r="V14" i="6" s="1"/>
  <c r="V14" i="7" s="1"/>
  <c r="T49" i="1"/>
  <c r="T48" i="4" s="1"/>
  <c r="T48" i="5" s="1"/>
  <c r="T48" i="6" s="1"/>
  <c r="T48" i="7" s="1"/>
  <c r="T48" i="1"/>
  <c r="T47" i="1"/>
  <c r="T46" i="4" s="1"/>
  <c r="T46" i="5" s="1"/>
  <c r="T46" i="6" s="1"/>
  <c r="T46" i="7" s="1"/>
  <c r="T46" i="1"/>
  <c r="T45" i="4" s="1"/>
  <c r="T45" i="5" s="1"/>
  <c r="T45" i="6" s="1"/>
  <c r="T45" i="7" s="1"/>
  <c r="T45" i="1"/>
  <c r="T44" i="4" s="1"/>
  <c r="T44" i="5" s="1"/>
  <c r="T44" i="6" s="1"/>
  <c r="T44" i="7" s="1"/>
  <c r="T44" i="1"/>
  <c r="T43" i="1"/>
  <c r="T42" i="4" s="1"/>
  <c r="T42" i="5" s="1"/>
  <c r="T42" i="6" s="1"/>
  <c r="T42" i="7" s="1"/>
  <c r="T42" i="1"/>
  <c r="T41" i="1"/>
  <c r="T40" i="4" s="1"/>
  <c r="T40" i="5" s="1"/>
  <c r="T40" i="6" s="1"/>
  <c r="T40" i="7" s="1"/>
  <c r="T40" i="1"/>
  <c r="T39" i="1"/>
  <c r="T38" i="4" s="1"/>
  <c r="T38" i="5" s="1"/>
  <c r="T38" i="6" s="1"/>
  <c r="T38" i="7" s="1"/>
  <c r="T38" i="1"/>
  <c r="T37" i="1"/>
  <c r="T36" i="4" s="1"/>
  <c r="T36" i="5" s="1"/>
  <c r="T36" i="6" s="1"/>
  <c r="T36" i="7" s="1"/>
  <c r="T36" i="1"/>
  <c r="T35" i="4" s="1"/>
  <c r="T35" i="5" s="1"/>
  <c r="T35" i="6" s="1"/>
  <c r="T35" i="7" s="1"/>
  <c r="T35" i="1"/>
  <c r="T34" i="4" s="1"/>
  <c r="T34" i="5" s="1"/>
  <c r="T34" i="6" s="1"/>
  <c r="T34" i="7" s="1"/>
  <c r="T34" i="1"/>
  <c r="T33" i="1"/>
  <c r="T32" i="4" s="1"/>
  <c r="T32" i="6" s="1"/>
  <c r="T32" i="7" s="1"/>
  <c r="T32" i="1"/>
  <c r="T31" i="4" s="1"/>
  <c r="T31" i="5" s="1"/>
  <c r="T31" i="6" s="1"/>
  <c r="T31" i="7" s="1"/>
  <c r="T31" i="1"/>
  <c r="T30" i="4" s="1"/>
  <c r="T30" i="5" s="1"/>
  <c r="T30" i="6" s="1"/>
  <c r="T30" i="7" s="1"/>
  <c r="T30" i="1"/>
  <c r="T28" i="1"/>
  <c r="T28" i="4" s="1"/>
  <c r="T28" i="5" s="1"/>
  <c r="T28" i="6" s="1"/>
  <c r="T28" i="7" s="1"/>
  <c r="T27" i="1"/>
  <c r="T26" i="1"/>
  <c r="T26" i="4" s="1"/>
  <c r="T26" i="5" s="1"/>
  <c r="T26" i="6" s="1"/>
  <c r="T26" i="7" s="1"/>
  <c r="T25" i="1"/>
  <c r="T25" i="4" s="1"/>
  <c r="T25" i="5" s="1"/>
  <c r="T25" i="6" s="1"/>
  <c r="T25" i="7" s="1"/>
  <c r="T24" i="1"/>
  <c r="T24" i="4" s="1"/>
  <c r="T24" i="5" s="1"/>
  <c r="T24" i="6" s="1"/>
  <c r="T24" i="7" s="1"/>
  <c r="T23" i="1"/>
  <c r="T23" i="4" s="1"/>
  <c r="T23" i="5" s="1"/>
  <c r="T23" i="6" s="1"/>
  <c r="T23" i="7" s="1"/>
  <c r="T22" i="1"/>
  <c r="T22" i="4" s="1"/>
  <c r="T22" i="5" s="1"/>
  <c r="T22" i="6" s="1"/>
  <c r="T22" i="7" s="1"/>
  <c r="T21" i="1"/>
  <c r="T20" i="1"/>
  <c r="T20" i="4" s="1"/>
  <c r="T20" i="5" s="1"/>
  <c r="T20" i="6" s="1"/>
  <c r="T20" i="7" s="1"/>
  <c r="T19" i="1"/>
  <c r="T18" i="1"/>
  <c r="T18" i="4" s="1"/>
  <c r="T18" i="5" s="1"/>
  <c r="T18" i="6" s="1"/>
  <c r="T18" i="7" s="1"/>
  <c r="T17" i="1"/>
  <c r="T16" i="1"/>
  <c r="T16" i="4" s="1"/>
  <c r="T16" i="5" s="1"/>
  <c r="T16" i="6" s="1"/>
  <c r="T16" i="7" s="1"/>
  <c r="T15" i="1"/>
  <c r="T14" i="4"/>
  <c r="T14" i="5" s="1"/>
  <c r="T14" i="6" s="1"/>
  <c r="T14" i="7" s="1"/>
  <c r="V13" i="1"/>
  <c r="V13" i="4" s="1"/>
  <c r="V13" i="5" s="1"/>
  <c r="V13" i="6" s="1"/>
  <c r="V13" i="7" s="1"/>
  <c r="T13" i="4"/>
  <c r="T13" i="5" s="1"/>
  <c r="T13" i="6" s="1"/>
  <c r="T13" i="7" s="1"/>
  <c r="T47" i="4"/>
  <c r="T47" i="5" s="1"/>
  <c r="T47" i="6" s="1"/>
  <c r="T47" i="7" s="1"/>
  <c r="T43" i="4"/>
  <c r="T43" i="5" s="1"/>
  <c r="T43" i="6" s="1"/>
  <c r="T43" i="7" s="1"/>
  <c r="T41" i="4"/>
  <c r="T41" i="5" s="1"/>
  <c r="T41" i="6" s="1"/>
  <c r="T41" i="7" s="1"/>
  <c r="T39" i="4"/>
  <c r="T39" i="5" s="1"/>
  <c r="T39" i="6" s="1"/>
  <c r="T39" i="7" s="1"/>
  <c r="T37" i="4"/>
  <c r="T37" i="5" s="1"/>
  <c r="T37" i="6" s="1"/>
  <c r="T37" i="7" s="1"/>
  <c r="T33" i="4"/>
  <c r="T33" i="5" s="1"/>
  <c r="T33" i="6" s="1"/>
  <c r="T33" i="7" s="1"/>
  <c r="T29" i="4"/>
  <c r="T29" i="5" s="1"/>
  <c r="T29" i="6" s="1"/>
  <c r="T29" i="7" s="1"/>
  <c r="T27" i="4"/>
  <c r="T27" i="5" s="1"/>
  <c r="T27" i="6" s="1"/>
  <c r="T27" i="7" s="1"/>
  <c r="T19" i="4"/>
  <c r="T19" i="5" s="1"/>
  <c r="T19" i="6" s="1"/>
  <c r="T19" i="7" s="1"/>
  <c r="T17" i="4"/>
  <c r="T17" i="5" s="1"/>
  <c r="T15" i="4"/>
  <c r="T15" i="5" s="1"/>
  <c r="T15" i="6" s="1"/>
  <c r="T15" i="7" s="1"/>
  <c r="R45" i="4"/>
  <c r="S21" i="4"/>
  <c r="T21" i="4" l="1"/>
  <c r="T21" i="5" s="1"/>
  <c r="T21" i="6" s="1"/>
  <c r="T21" i="7" s="1"/>
  <c r="C94" i="3"/>
</calcChain>
</file>

<file path=xl/sharedStrings.xml><?xml version="1.0" encoding="utf-8"?>
<sst xmlns="http://schemas.openxmlformats.org/spreadsheetml/2006/main" count="513" uniqueCount="107">
  <si>
    <t>ΠΕ</t>
  </si>
  <si>
    <t>Α/Α  Δικαιούχου</t>
  </si>
  <si>
    <t>Πληρωμές κατά την τρέχουσα περίοδο αναφοράς</t>
  </si>
  <si>
    <t>ΣΥΝΟΛΟ Δαπανών που εξοφλήθηκαν συμπεριλαμβανομένης αυτής της περιόδου αναφοράς</t>
  </si>
  <si>
    <t>Επαληθευμένες δαπάνες κατά την τρέχουσα περίοδο αναφοράς</t>
  </si>
  <si>
    <t>ΣΥΝΟΛΟ επαληθευμένων Δαπανών συμπεριλαμβανομένης αυτής της περιόδου αναφοράς</t>
  </si>
  <si>
    <t>ΔΙΚΑΙΟΥΧΟΙ</t>
  </si>
  <si>
    <t>ΚΔ</t>
  </si>
  <si>
    <t>Δ2</t>
  </si>
  <si>
    <t>Δ3</t>
  </si>
  <si>
    <t>Δ4</t>
  </si>
  <si>
    <t xml:space="preserve"> 1.1.2 Διαχείριση και συντονισμός Πράξης</t>
  </si>
  <si>
    <t xml:space="preserve"> 1.1.3 Υπηρεσίες Επαληθευτή/Ορκωτού λογίστη</t>
  </si>
  <si>
    <t xml:space="preserve"> 1.1.4 Συναντήσεις Δικαιούχων της Πράξης</t>
  </si>
  <si>
    <t xml:space="preserve"> 2.1.1  Εκδηλώσεις δημοσιότητας</t>
  </si>
  <si>
    <t xml:space="preserve"> 2.1.2 Υλικό δημοσιότητας &amp; πληροφόρησης</t>
  </si>
  <si>
    <t xml:space="preserve"> 2.1.3 Προσβάσιμη ιστοσελίδα της Πράξης</t>
  </si>
  <si>
    <t xml:space="preserve"> 2.1.4 Καταχωρήσεις στον τύπο και το διαδίκτυο</t>
  </si>
  <si>
    <t xml:space="preserve"> 3.1.1 Ανακαίνιση παραδοσιακού ελαιοτριβείου Αρμένων και μετατροπή του σε εκθεσιακό χώρο</t>
  </si>
  <si>
    <t xml:space="preserve"> 3.1.2 Υποδομές προσβασιμότητας στην παραλία Νησί</t>
  </si>
  <si>
    <t xml:space="preserve"> 3.1.3 Υποδομές προσβασιμότητας στον χερσαίο χώρο λιμανιού Αγίας Νάπας</t>
  </si>
  <si>
    <t xml:space="preserve"> 3.1.4 Υποδομές προσβασιμότητας στους χώροους εκδηλώσεων Δήμου Αγ. Νάπας</t>
  </si>
  <si>
    <t xml:space="preserve"> 3.1.5 Χώροι εκδηλώσεων Δήμου Σωτήρας: Έργα Προσβασιμότητας ΑμεΑ</t>
  </si>
  <si>
    <t xml:space="preserve"> 4.1.1 Προμήθεια εξοπλισμού για τον εκθεσιακό χώρο στο πρώην ελαιοτριβείο των Αρμένων</t>
  </si>
  <si>
    <t xml:space="preserve"> 4.1.2 Προμήθεια εξοπλισμού προσβασιμότητας σε μνημειακούς χώρους του Ρεθύμνου</t>
  </si>
  <si>
    <t xml:space="preserve"> 4.1.3 Εγκατάσταση συστήματος για πρόσβαση ατόμων με δυσκολίες όρασης σε παραλία του Δήμου Αγ. Νάπας</t>
  </si>
  <si>
    <t xml:space="preserve"> 4.1.4 Βελτίωση της προσβασιμότητας στο Δημοτικό Μουσείο Θάλασσας Αγ. Νάπας</t>
  </si>
  <si>
    <t xml:space="preserve"> 5.1.1  Κοινή στρατηγική</t>
  </si>
  <si>
    <t xml:space="preserve"> 5.1.2 Κοινή προώθηση</t>
  </si>
  <si>
    <t xml:space="preserve"> 5.1.3 Επέκταση/βελτίωση υφιστάμενης Τουριστικής Πύλης</t>
  </si>
  <si>
    <t xml:space="preserve"> 5.1.4 Σεμινάρια για στελέχη φορέων και επιχειρήσεων/ επαγγελματίες </t>
  </si>
  <si>
    <t xml:space="preserve"> 6.1.1 Διεθνείς επισκέψεις μελέτης</t>
  </si>
  <si>
    <t xml:space="preserve"> 6.1.2 Διοργάνωση συναντήσεων στην Αθήνα</t>
  </si>
  <si>
    <t xml:space="preserve"> 1.2.1 Preparation Activities</t>
  </si>
  <si>
    <t xml:space="preserve"> 1.2.2  Διαχείριση και συντονισμός Πράξης</t>
  </si>
  <si>
    <t xml:space="preserve"> 1.2.3 Υπηρεσίες Επαληθευτή/Ορκωτού λογίστη</t>
  </si>
  <si>
    <t xml:space="preserve"> 1.2.4 Συναντήσεις Δικαιούχων της Πράξης</t>
  </si>
  <si>
    <t xml:space="preserve"> 2.2.1  Εκδηλώσεις δημοσιότητας</t>
  </si>
  <si>
    <t xml:space="preserve"> 2.2.2 Υλικό δημοσιότητας &amp; πληροφόρησης</t>
  </si>
  <si>
    <t xml:space="preserve"> 2.2.3 Προσβάσιμη ιστοσελίδα της Πράξης</t>
  </si>
  <si>
    <t xml:space="preserve"> 2.2.4 Καταχωρήσεις στον τύπο και το διαδίκτυο</t>
  </si>
  <si>
    <t xml:space="preserve"> 3.2.1  Ανακαίνιση παραδοσιακού ελαιοτριβείου Αρμένων και μετατροπή του σε εκθεσιακό χώρο</t>
  </si>
  <si>
    <t xml:space="preserve"> 3.2.2 Υποδομές προσβασιμότητας στην παραλία Νησί</t>
  </si>
  <si>
    <t xml:space="preserve"> 3.2.3 Υποδομές προσβασιμότητας στον χερσαίο χώρο λιμανιού Αγίας Νάπας</t>
  </si>
  <si>
    <t xml:space="preserve"> 3.2.4 Υποδομές προσβασιμότητας στους χώροους εκδηλώσεων Δήμου Αγ. Νάπας</t>
  </si>
  <si>
    <t xml:space="preserve"> 3.2.5 Χώροι εκδηλώσεων Δήμου Σωτήρας: Έργα Προσβασιμότητας ΑμεΑ</t>
  </si>
  <si>
    <t xml:space="preserve"> 4.2.1 Προμήθεια εξοπλισμού για τον εκθεσιακό χώρο στο πρώην ελαιοτριβείο των Αρμένων</t>
  </si>
  <si>
    <t xml:space="preserve"> 4.2.2 Προμήθεια εξοπλισμού προσβασιμότητας σε μνημειακούς χώρους του Ρεθύμνου</t>
  </si>
  <si>
    <t xml:space="preserve"> 4.2.3 Εγκατάσταση συστήματος για πρόσβαση ατόμων με δυσκολίες όρασης σε παραλία του Δήμου Αγ. Νάπας</t>
  </si>
  <si>
    <t xml:space="preserve"> 4.2.4 Βελτίωση της προσβασιμότητας στο Δημοτικό Μουσείο Θάλασσας Αγ. Νάπας</t>
  </si>
  <si>
    <t xml:space="preserve"> 5.2.1  Κοινή στρατηγική</t>
  </si>
  <si>
    <t xml:space="preserve"> 5.2.2 Κοινή προώθηση</t>
  </si>
  <si>
    <t xml:space="preserve"> 5.2.3 Επέκταση/βελτίωση υφιστάμενης Τουριστικής Πύλης</t>
  </si>
  <si>
    <t xml:space="preserve"> 5.2.4 Σεμινάρια για στελέχη φορέων και επιχειρήσεων/ επαγγελματίες </t>
  </si>
  <si>
    <t xml:space="preserve"> 6.2.1  Διεθνείς επισκέψεις μελέτης</t>
  </si>
  <si>
    <t xml:space="preserve"> 6.2.2 Διοργάνωση συναντήσεων στην Αθήνα</t>
  </si>
  <si>
    <t xml:space="preserve"> 1.3.1 Preparation Activities</t>
  </si>
  <si>
    <t xml:space="preserve"> 1.3.2 Διαχείριση και συντονισμός Πράξης</t>
  </si>
  <si>
    <t xml:space="preserve"> 1.3.3 Υπηρεσίες Επαληθευτή/Ορκωτού λογίστη</t>
  </si>
  <si>
    <t xml:space="preserve"> 1.3.4 Συναντήσεις Δικαιούχων της Πράξης</t>
  </si>
  <si>
    <t xml:space="preserve"> 2.3.1  Εκδηλώσεις δημοσιότητας</t>
  </si>
  <si>
    <t xml:space="preserve"> 2.3.2 Υλικό δημοσιότητας &amp; πληροφόρησης</t>
  </si>
  <si>
    <t xml:space="preserve"> 2.3.3 Προσβάσιμη ιστοσελίδα της Πράξης</t>
  </si>
  <si>
    <t xml:space="preserve"> 2.3.4 Καταχωρήσεις στον τύπο και το διαδίκτυο</t>
  </si>
  <si>
    <t xml:space="preserve"> 3.3.1  Ανακαίνιση παραδοσιακού ελαιοτριβείου Αρμένων και μετατροπή του σε εκθεσιακό χώρο</t>
  </si>
  <si>
    <t xml:space="preserve"> 3.3.2 Υποδομές προσβασιμότητας στην παραλία Νησί</t>
  </si>
  <si>
    <t xml:space="preserve"> 3.3.3 Υποδομές προσβασιμότητας στον χερσαίο χώρο λιμανιού Αγίας Νάπας</t>
  </si>
  <si>
    <t xml:space="preserve"> 3.3.4 Υποδομές προσβασιμότητας στους χώροους εκδηλώσεων Δήμου Αγ. Νάπας</t>
  </si>
  <si>
    <t xml:space="preserve"> 3.3.5 Χώροι εκδηλώσεων Δήμου Σωτήρας: Έργα Προσβασιμότητας ΑμεΑ</t>
  </si>
  <si>
    <t xml:space="preserve"> 4.3.1  Προμήθεια εξοπλισμού για τον εκθεσιακό χώρο στο πρώην ελαιοτριβείο των Αρμένων</t>
  </si>
  <si>
    <t xml:space="preserve"> 4.3.2 Προμήθεια εξοπλισμού προσβασιμότητας σε μνημειακούς χώρους του Ρεθύμνου</t>
  </si>
  <si>
    <t xml:space="preserve"> 4.3.3 Εγκατάσταση συστήματος για πρόσβαση ατόμων με δυσκολίες όρασης σε παραλία του Δήμου Αγ. Νάπας</t>
  </si>
  <si>
    <t xml:space="preserve"> 4.3.4 Βελτίωση της προσβασιμότητας στο Δημοτικό Μουσείο Θάλασσας Αγ. Νάπας</t>
  </si>
  <si>
    <t xml:space="preserve"> 5.3.1 Κοινή στρατηγική</t>
  </si>
  <si>
    <t xml:space="preserve"> 5.3.2 Κοινή προώθηση</t>
  </si>
  <si>
    <t xml:space="preserve"> 5.3.3 Επέκταση/βελτίωση υφιστάμενης Τουριστικής Πύλης</t>
  </si>
  <si>
    <t xml:space="preserve"> 5.3.4 Σεμινάρια για στελέχη φορέων και επιχειρήσεων/ επαγγελματίες </t>
  </si>
  <si>
    <t xml:space="preserve"> 6.3.1 Διεθνείς επισκέψεις μελέτης</t>
  </si>
  <si>
    <t xml:space="preserve"> 6.3.2 Διοργάνωση συναντήσεων στην Αθήνα</t>
  </si>
  <si>
    <t xml:space="preserve"> 1.4.1  Preparation Activities</t>
  </si>
  <si>
    <t xml:space="preserve"> 1.4.2 Διαχείριση και συντονισμός Πράξης</t>
  </si>
  <si>
    <t xml:space="preserve"> 1.4.3 Υπηρεσίες Επαληθευτή/Ορκωτού λογίστη</t>
  </si>
  <si>
    <t xml:space="preserve"> 1.4.4 Συναντήσεις Δικαιούχων της Πράξης</t>
  </si>
  <si>
    <t xml:space="preserve"> 2.4.1  Εκδηλώσεις δημοσιότητας</t>
  </si>
  <si>
    <t xml:space="preserve"> 2.4.2 Υλικό δημοσιότητας &amp; πληροφόρησης</t>
  </si>
  <si>
    <t xml:space="preserve"> 2.4.3 Προσβάσιμη ιστοσελίδα της Πράξης</t>
  </si>
  <si>
    <t xml:space="preserve"> 2.4.4 Καταχωρήσεις στον τύπο και το διαδίκτυο</t>
  </si>
  <si>
    <t xml:space="preserve"> 3.4.1 Ανακαίνιση παραδοσιακού ελαιοτριβείου Αρμένων και μετατροπή του σε εκθεσιακό χώρο</t>
  </si>
  <si>
    <t xml:space="preserve"> 3.4.2 Υποδομές προσβασιμότητας στην παραλία Νησί</t>
  </si>
  <si>
    <t xml:space="preserve"> 3.4.3 Υποδομές προσβασιμότητας στον χερσαίο χώρο λιμανιού Αγίας Νάπας</t>
  </si>
  <si>
    <t xml:space="preserve"> 3.4.4 Υποδομές προσβασιμότητας στους χώροους εκδηλώσεων Δήμου Αγ. Νάπας</t>
  </si>
  <si>
    <t xml:space="preserve"> 3.4.5 Υποδομές προσβασιμότητας σε χώρους εκδηλώσεων του Δήμου Σωτήρας</t>
  </si>
  <si>
    <t xml:space="preserve"> 4.4.1 Προμήθεια εξοπλισμού για τον εκθεσιακό χώρο στο πρώην ελαιοτριβείο των Αρμένων</t>
  </si>
  <si>
    <t xml:space="preserve"> 4.4.2 Προμήθεια εξοπλισμού προσβασιμότητας σε μνημειακούς χώρους του Ρεθύμνου</t>
  </si>
  <si>
    <t xml:space="preserve"> 4.4.3 Εγκατάσταση συστήματος για πρόσβαση ατόμων με δυσκολίες όρασης σε παραλία του Δήμου Αγ. Νάπας</t>
  </si>
  <si>
    <t xml:space="preserve"> 4.4.4 Βελτίωση της προσβασιμότητας στο Δημοτικό Μουσείο Θάλασσας Αγ. Νάπας</t>
  </si>
  <si>
    <t xml:space="preserve"> 5.4.1  Κοινή στρατηγική</t>
  </si>
  <si>
    <t xml:space="preserve"> 5.4.2 Κοινή προώθηση</t>
  </si>
  <si>
    <t xml:space="preserve"> 5.4.3 Επέκταση/βελτίωση υφιστάμενης Τουριστικής Πύλης</t>
  </si>
  <si>
    <t xml:space="preserve"> 5.4.4 Σεμινάρια για στελέχη φορέων και επιχειρήσεων/ επαγγελματίες </t>
  </si>
  <si>
    <t xml:space="preserve"> 6.4.1  Διεθνείς επισκέψεις μελέτης</t>
  </si>
  <si>
    <t xml:space="preserve"> 6.4.2 Διοργάνωση συναντήσεων στην Αθήνα</t>
  </si>
  <si>
    <t xml:space="preserve"> 1.1.1 Preparation Activities</t>
  </si>
  <si>
    <t>Α/Α Παραδοτέου;Τίτλος Παραδοτέου</t>
  </si>
  <si>
    <t>Εγκεκριμένος Προϋπολογισμός</t>
  </si>
  <si>
    <t>Συμβασιοποιημένος ροϋπολογισμός</t>
  </si>
  <si>
    <t>Συμβασιοποιημένος Προϋπολογισμός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</si>
</sst>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Verdana"/>
      <family val="2"/>
      <charset val="161"/>
    </font>
    <font>
      <sz val="10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164" fontId="5" fillId="3" borderId="1" xfId="0" applyNumberFormat="1" applyFont="1" applyFill="1" applyBorder="1" applyAlignment="1" applyProtection="1">
      <alignment vertical="top" wrapText="1"/>
      <protection locked="0"/>
    </xf>
    <xf numFmtId="164" fontId="5" fillId="3" borderId="6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49" fontId="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49" fontId="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vertical="top" wrapText="1"/>
      <protection locked="0"/>
    </xf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49" fontId="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49" fontId="5" fillId="0" borderId="8" xfId="0" applyNumberFormat="1" applyFont="1" applyFill="1" applyBorder="1" applyAlignment="1" applyProtection="1">
      <alignment horizontal="center" vertical="top" wrapText="1"/>
      <protection locked="0"/>
    </xf>
    <xf numFmtId="49" fontId="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49" fontId="5" fillId="0" borderId="18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4" xfId="2" applyFont="1" applyFill="1" applyBorder="1" applyAlignment="1" applyProtection="1">
      <alignment horizontal="center" vertical="top" wrapText="1"/>
    </xf>
    <xf numFmtId="0" fontId="4" fillId="2" borderId="7" xfId="2" applyFont="1" applyFill="1" applyBorder="1" applyAlignment="1" applyProtection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" xfId="2" applyFont="1" applyFill="1" applyBorder="1" applyAlignment="1" applyProtection="1">
      <alignment horizontal="center" vertical="top" wrapText="1"/>
    </xf>
    <xf numFmtId="0" fontId="4" fillId="2" borderId="3" xfId="2" applyFont="1" applyFill="1" applyBorder="1" applyAlignment="1" applyProtection="1">
      <alignment horizontal="center" vertical="top" wrapText="1"/>
    </xf>
    <xf numFmtId="0" fontId="4" fillId="2" borderId="5" xfId="2" applyFont="1" applyFill="1" applyBorder="1" applyAlignment="1" applyProtection="1">
      <alignment horizontal="center" vertical="top" wrapText="1"/>
    </xf>
    <xf numFmtId="0" fontId="4" fillId="2" borderId="1" xfId="2" applyFont="1" applyFill="1" applyBorder="1" applyAlignment="1" applyProtection="1">
      <alignment horizontal="center" vertical="top" wrapText="1"/>
    </xf>
  </cellXfs>
  <cellStyles count="3">
    <cellStyle name="Euro" xfId="1" xr:uid="{00000000-0005-0000-0000-000000000000}"/>
    <cellStyle name="Βασικό_Φύλλο1" xfId="2" xr:uid="{00000000-0005-0000-0000-000001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7A12297-19DE-4AD2-8777-99AE73B5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B4305300-37BA-43B2-91CF-7880F79C16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1FB3D1E-5B5F-46F4-A9B8-10B160D7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69C916F5-35D8-491C-AA35-D3430AFE85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EFFB06DC-C674-45EE-9080-1179F313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3F668B8-A8DF-4ADC-8338-7E1079F4CF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66691E5-E462-4A62-A360-651D6E79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EF2225E-3B81-41A7-8C9C-1CB68ED772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2650E04-29A7-4313-A4B6-992F6481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75C78DF-E901-478F-ACF4-8DBEC7A1CF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AKTIKI\Users\User1\Desktop\INTERREG\&#931;&#969;&#964;&#951;&#961;&#945;\&#933;&#955;&#959;&#960;&#959;&#943;&#951;&#963;&#951;\&#932;&#917;&#923;&#921;&#922;&#927;%20&#928;&#923;&#913;&#925;&#927;%20&#916;&#921;&#913;&#915;&#937;&#925;&#921;&#931;&#924;&#937;&#925;%20&#931;&#937;&#932;&#919;&#929;&#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ΕΤ4"/>
    </sheetNames>
    <sheetDataSet>
      <sheetData sheetId="0" refreshError="1">
        <row r="11">
          <cell r="G11">
            <v>13880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V51"/>
  <sheetViews>
    <sheetView topLeftCell="A10" zoomScale="70" zoomScaleNormal="70" workbookViewId="0">
      <selection activeCell="Q13" sqref="Q1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41" t="s">
        <v>0</v>
      </c>
      <c r="B11" s="42"/>
      <c r="C11" s="33" t="s">
        <v>1</v>
      </c>
      <c r="D11" s="35" t="s">
        <v>103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29" t="s">
        <v>104</v>
      </c>
      <c r="R11" s="29" t="s">
        <v>105</v>
      </c>
      <c r="S11" s="29" t="s">
        <v>2</v>
      </c>
      <c r="T11" s="29" t="s">
        <v>3</v>
      </c>
      <c r="U11" s="29" t="s">
        <v>4</v>
      </c>
      <c r="V11" s="31" t="s">
        <v>5</v>
      </c>
    </row>
    <row r="12" spans="1:22" ht="31.5" customHeight="1" x14ac:dyDescent="0.25">
      <c r="A12" s="43"/>
      <c r="B12" s="44"/>
      <c r="C12" s="34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0"/>
      <c r="R12" s="30"/>
      <c r="S12" s="30"/>
      <c r="T12" s="30"/>
      <c r="U12" s="30"/>
      <c r="V12" s="32"/>
    </row>
    <row r="13" spans="1:22" ht="24.75" customHeight="1" x14ac:dyDescent="0.25">
      <c r="A13" s="21">
        <v>1</v>
      </c>
      <c r="B13" s="22"/>
      <c r="C13" s="4" t="s">
        <v>7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">
        <f>INDEX(DATA!C:C,MATCH('1η Αναφορά Προόδου'!D13,DATA!B:B,0))</f>
        <v>16000</v>
      </c>
      <c r="R13" s="2"/>
      <c r="S13" s="2"/>
      <c r="T13" s="6">
        <f>S13</f>
        <v>0</v>
      </c>
      <c r="U13" s="2"/>
      <c r="V13" s="7">
        <f>U13</f>
        <v>0</v>
      </c>
    </row>
    <row r="14" spans="1:22" ht="19.5" customHeight="1" x14ac:dyDescent="0.25">
      <c r="A14" s="21">
        <v>1</v>
      </c>
      <c r="B14" s="22"/>
      <c r="C14" s="4" t="s">
        <v>7</v>
      </c>
      <c r="D14" s="23" t="s">
        <v>12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">
        <f>INDEX(DATA!C:C,MATCH('1η Αναφορά Προόδου'!D14,DATA!B:B,0))</f>
        <v>2500</v>
      </c>
      <c r="R14" s="2"/>
      <c r="S14" s="2"/>
      <c r="T14" s="6">
        <f t="shared" ref="T14:T49" si="0">S14</f>
        <v>0</v>
      </c>
      <c r="U14" s="2"/>
      <c r="V14" s="7">
        <f t="shared" ref="V14:V50" si="1">U14</f>
        <v>0</v>
      </c>
    </row>
    <row r="15" spans="1:22" ht="19.5" customHeight="1" x14ac:dyDescent="0.25">
      <c r="A15" s="21">
        <v>1</v>
      </c>
      <c r="B15" s="22"/>
      <c r="C15" s="5" t="s">
        <v>7</v>
      </c>
      <c r="D15" s="23" t="s">
        <v>13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">
        <f>INDEX(DATA!C:C,MATCH('1η Αναφορά Προόδου'!D15,DATA!B:B,0))</f>
        <v>5800</v>
      </c>
      <c r="R15" s="2"/>
      <c r="S15" s="2"/>
      <c r="T15" s="6">
        <f t="shared" si="0"/>
        <v>0</v>
      </c>
      <c r="U15" s="2"/>
      <c r="V15" s="7">
        <f t="shared" si="1"/>
        <v>0</v>
      </c>
    </row>
    <row r="16" spans="1:22" ht="17.25" customHeight="1" x14ac:dyDescent="0.25">
      <c r="A16" s="21">
        <v>2</v>
      </c>
      <c r="B16" s="22"/>
      <c r="C16" s="4" t="s">
        <v>7</v>
      </c>
      <c r="D16" s="23" t="s">
        <v>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">
        <f>INDEX(DATA!C:C,MATCH('1η Αναφορά Προόδου'!D16,DATA!B:B,0))</f>
        <v>1200</v>
      </c>
      <c r="R16" s="2"/>
      <c r="S16" s="2"/>
      <c r="T16" s="6">
        <f t="shared" si="0"/>
        <v>0</v>
      </c>
      <c r="U16" s="2"/>
      <c r="V16" s="7">
        <f t="shared" si="1"/>
        <v>0</v>
      </c>
    </row>
    <row r="17" spans="1:22" x14ac:dyDescent="0.25">
      <c r="A17" s="21">
        <v>2</v>
      </c>
      <c r="B17" s="22"/>
      <c r="C17" s="4" t="s">
        <v>7</v>
      </c>
      <c r="D17" s="23" t="s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6">
        <f>INDEX(DATA!C:C,MATCH('1η Αναφορά Προόδου'!D17,DATA!B:B,0))</f>
        <v>1300</v>
      </c>
      <c r="R17" s="2"/>
      <c r="S17" s="2"/>
      <c r="T17" s="6">
        <f t="shared" si="0"/>
        <v>0</v>
      </c>
      <c r="U17" s="2"/>
      <c r="V17" s="7">
        <f t="shared" si="1"/>
        <v>0</v>
      </c>
    </row>
    <row r="18" spans="1:22" x14ac:dyDescent="0.25">
      <c r="A18" s="21">
        <v>3</v>
      </c>
      <c r="B18" s="22"/>
      <c r="C18" s="4" t="s">
        <v>7</v>
      </c>
      <c r="D18" s="23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">
        <f>INDEX(DATA!C:C,MATCH('1η Αναφορά Προόδου'!D18,DATA!B:B,0))</f>
        <v>390000</v>
      </c>
      <c r="R18" s="2"/>
      <c r="S18" s="2"/>
      <c r="T18" s="6">
        <f t="shared" si="0"/>
        <v>0</v>
      </c>
      <c r="U18" s="2"/>
      <c r="V18" s="7">
        <f t="shared" si="1"/>
        <v>0</v>
      </c>
    </row>
    <row r="19" spans="1:22" x14ac:dyDescent="0.25">
      <c r="A19" s="21">
        <v>4</v>
      </c>
      <c r="B19" s="22"/>
      <c r="C19" s="4" t="s">
        <v>7</v>
      </c>
      <c r="D19" s="23" t="s">
        <v>23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">
        <f>INDEX(DATA!C:C,MATCH('1η Αναφορά Προόδου'!D19,DATA!B:B,0))</f>
        <v>48000</v>
      </c>
      <c r="R19" s="2"/>
      <c r="S19" s="2"/>
      <c r="T19" s="6">
        <f t="shared" si="0"/>
        <v>0</v>
      </c>
      <c r="U19" s="2"/>
      <c r="V19" s="7">
        <f t="shared" si="1"/>
        <v>0</v>
      </c>
    </row>
    <row r="20" spans="1:22" x14ac:dyDescent="0.25">
      <c r="A20" s="21">
        <v>4</v>
      </c>
      <c r="B20" s="22"/>
      <c r="C20" s="4" t="s">
        <v>7</v>
      </c>
      <c r="D20" s="23" t="s">
        <v>24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">
        <f>INDEX(DATA!C:C,MATCH('1η Αναφορά Προόδου'!D20,DATA!B:B,0))</f>
        <v>46000</v>
      </c>
      <c r="R20" s="2"/>
      <c r="S20" s="2"/>
      <c r="T20" s="6">
        <f t="shared" si="0"/>
        <v>0</v>
      </c>
      <c r="U20" s="2"/>
      <c r="V20" s="7">
        <f t="shared" si="1"/>
        <v>0</v>
      </c>
    </row>
    <row r="21" spans="1:22" x14ac:dyDescent="0.25">
      <c r="A21" s="21">
        <v>1</v>
      </c>
      <c r="B21" s="22"/>
      <c r="C21" s="4" t="s">
        <v>8</v>
      </c>
      <c r="D21" s="23" t="s">
        <v>33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">
        <f>INDEX(DATA!C:C,MATCH('1η Αναφορά Προόδου'!D21,DATA!B:B,0))</f>
        <v>1000</v>
      </c>
      <c r="R21" s="15"/>
      <c r="S21" s="15"/>
      <c r="T21" s="6">
        <f t="shared" si="0"/>
        <v>0</v>
      </c>
      <c r="U21" s="15"/>
      <c r="V21" s="7">
        <f t="shared" si="1"/>
        <v>0</v>
      </c>
    </row>
    <row r="22" spans="1:22" x14ac:dyDescent="0.25">
      <c r="A22" s="21">
        <v>1</v>
      </c>
      <c r="B22" s="22"/>
      <c r="C22" s="4" t="s">
        <v>8</v>
      </c>
      <c r="D22" s="23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6">
        <f>INDEX(DATA!C:C,MATCH('1η Αναφορά Προόδου'!D22,DATA!B:B,0))</f>
        <v>24000</v>
      </c>
      <c r="R22" s="15"/>
      <c r="S22" s="15"/>
      <c r="T22" s="6">
        <f t="shared" si="0"/>
        <v>0</v>
      </c>
      <c r="U22" s="15"/>
      <c r="V22" s="7">
        <f t="shared" si="1"/>
        <v>0</v>
      </c>
    </row>
    <row r="23" spans="1:22" x14ac:dyDescent="0.25">
      <c r="A23" s="21">
        <v>1</v>
      </c>
      <c r="B23" s="22"/>
      <c r="C23" s="4" t="s">
        <v>8</v>
      </c>
      <c r="D23" s="23" t="s">
        <v>35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">
        <f>INDEX(DATA!C:C,MATCH('1η Αναφορά Προόδου'!D23,DATA!B:B,0))</f>
        <v>5000</v>
      </c>
      <c r="R23" s="15"/>
      <c r="S23" s="2"/>
      <c r="T23" s="6">
        <f t="shared" si="0"/>
        <v>0</v>
      </c>
      <c r="U23" s="2"/>
      <c r="V23" s="7">
        <f t="shared" si="1"/>
        <v>0</v>
      </c>
    </row>
    <row r="24" spans="1:22" x14ac:dyDescent="0.25">
      <c r="A24" s="21">
        <v>1</v>
      </c>
      <c r="B24" s="22"/>
      <c r="C24" s="4" t="s">
        <v>8</v>
      </c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6">
        <f>INDEX(DATA!C:C,MATCH('1η Αναφορά Προόδου'!D24,DATA!B:B,0))</f>
        <v>2600</v>
      </c>
      <c r="R24" s="15"/>
      <c r="S24" s="15"/>
      <c r="T24" s="6">
        <f t="shared" si="0"/>
        <v>0</v>
      </c>
      <c r="U24" s="15"/>
      <c r="V24" s="7">
        <f t="shared" si="1"/>
        <v>0</v>
      </c>
    </row>
    <row r="25" spans="1:22" x14ac:dyDescent="0.25">
      <c r="A25" s="21">
        <v>2</v>
      </c>
      <c r="B25" s="22"/>
      <c r="C25" s="4" t="s">
        <v>8</v>
      </c>
      <c r="D25" s="23" t="s">
        <v>37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6">
        <f>INDEX(DATA!C:C,MATCH('1η Αναφορά Προόδου'!D25,DATA!B:B,0))</f>
        <v>1000</v>
      </c>
      <c r="R25" s="15"/>
      <c r="S25" s="2"/>
      <c r="T25" s="6">
        <f t="shared" si="0"/>
        <v>0</v>
      </c>
      <c r="U25" s="2"/>
      <c r="V25" s="7">
        <f t="shared" si="1"/>
        <v>0</v>
      </c>
    </row>
    <row r="26" spans="1:22" x14ac:dyDescent="0.25">
      <c r="A26" s="21">
        <v>2</v>
      </c>
      <c r="B26" s="22"/>
      <c r="C26" s="4" t="s">
        <v>8</v>
      </c>
      <c r="D26" s="23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6">
        <f>INDEX(DATA!C:C,MATCH('1η Αναφορά Προόδου'!D26,DATA!B:B,0))</f>
        <v>500</v>
      </c>
      <c r="R26" s="15"/>
      <c r="S26" s="2"/>
      <c r="T26" s="6">
        <f t="shared" si="0"/>
        <v>0</v>
      </c>
      <c r="U26" s="2"/>
      <c r="V26" s="7">
        <f t="shared" si="1"/>
        <v>0</v>
      </c>
    </row>
    <row r="27" spans="1:22" x14ac:dyDescent="0.25">
      <c r="A27" s="21">
        <v>3</v>
      </c>
      <c r="B27" s="22"/>
      <c r="C27" s="4" t="s">
        <v>8</v>
      </c>
      <c r="D27" s="23" t="s">
        <v>42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6">
        <f>INDEX(DATA!C:C,MATCH('1η Αναφορά Προόδου'!D27,DATA!B:B,0))</f>
        <v>41000</v>
      </c>
      <c r="R27" s="15"/>
      <c r="S27" s="2"/>
      <c r="T27" s="6">
        <f t="shared" si="0"/>
        <v>0</v>
      </c>
      <c r="U27" s="2"/>
      <c r="V27" s="7">
        <f t="shared" si="1"/>
        <v>0</v>
      </c>
    </row>
    <row r="28" spans="1:22" x14ac:dyDescent="0.25">
      <c r="A28" s="21">
        <v>3</v>
      </c>
      <c r="B28" s="22"/>
      <c r="C28" s="4" t="s">
        <v>8</v>
      </c>
      <c r="D28" s="23" t="s">
        <v>43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6">
        <f>INDEX(DATA!C:C,MATCH('1η Αναφορά Προόδου'!D28,DATA!B:B,0))</f>
        <v>53000</v>
      </c>
      <c r="R28" s="15"/>
      <c r="S28" s="2"/>
      <c r="T28" s="6">
        <f t="shared" si="0"/>
        <v>0</v>
      </c>
      <c r="U28" s="2"/>
      <c r="V28" s="7">
        <f t="shared" si="1"/>
        <v>0</v>
      </c>
    </row>
    <row r="29" spans="1:22" x14ac:dyDescent="0.25">
      <c r="A29" s="27">
        <v>3</v>
      </c>
      <c r="B29" s="28"/>
      <c r="C29" s="8" t="s">
        <v>8</v>
      </c>
      <c r="D29" s="23" t="s">
        <v>44</v>
      </c>
      <c r="E29" s="26"/>
      <c r="F29" s="26"/>
      <c r="G29" s="26"/>
      <c r="H29" s="26"/>
      <c r="I29" s="9"/>
      <c r="J29" s="9"/>
      <c r="K29" s="9"/>
      <c r="L29" s="9"/>
      <c r="M29" s="9"/>
      <c r="N29" s="9"/>
      <c r="O29" s="9"/>
      <c r="P29" s="10"/>
      <c r="Q29" s="6">
        <f>INDEX(DATA!C:C,MATCH('1η Αναφορά Προόδου'!D29,DATA!B:B,0))</f>
        <v>121000</v>
      </c>
      <c r="R29" s="15"/>
      <c r="S29" s="15"/>
      <c r="T29" s="6">
        <f t="shared" si="0"/>
        <v>0</v>
      </c>
      <c r="U29" s="15"/>
      <c r="V29" s="7">
        <f t="shared" si="1"/>
        <v>0</v>
      </c>
    </row>
    <row r="30" spans="1:22" x14ac:dyDescent="0.25">
      <c r="A30" s="21">
        <v>4</v>
      </c>
      <c r="B30" s="22"/>
      <c r="C30" s="4" t="s">
        <v>8</v>
      </c>
      <c r="D30" s="23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6">
        <f>INDEX(DATA!C:C,MATCH('1η Αναφορά Προόδου'!D30,DATA!B:B,0))</f>
        <v>35000</v>
      </c>
      <c r="R30" s="15"/>
      <c r="S30" s="2"/>
      <c r="T30" s="6">
        <f t="shared" si="0"/>
        <v>0</v>
      </c>
      <c r="U30" s="2"/>
      <c r="V30" s="7">
        <f t="shared" si="1"/>
        <v>0</v>
      </c>
    </row>
    <row r="31" spans="1:22" x14ac:dyDescent="0.25">
      <c r="A31" s="21">
        <v>4</v>
      </c>
      <c r="B31" s="22"/>
      <c r="C31" s="4" t="s">
        <v>8</v>
      </c>
      <c r="D31" s="23" t="s">
        <v>49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6">
        <f>INDEX(DATA!C:C,MATCH('1η Αναφορά Προόδου'!D31,DATA!B:B,0))</f>
        <v>70000</v>
      </c>
      <c r="R31" s="15"/>
      <c r="S31" s="2"/>
      <c r="T31" s="6">
        <f t="shared" si="0"/>
        <v>0</v>
      </c>
      <c r="U31" s="2"/>
      <c r="V31" s="7">
        <f t="shared" si="1"/>
        <v>0</v>
      </c>
    </row>
    <row r="32" spans="1:22" x14ac:dyDescent="0.25">
      <c r="A32" s="21">
        <v>1</v>
      </c>
      <c r="B32" s="22"/>
      <c r="C32" s="4" t="s">
        <v>9</v>
      </c>
      <c r="D32" s="23" t="s">
        <v>57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6">
        <f>INDEX(DATA!C:C,MATCH('1η Αναφορά Προόδου'!D32,DATA!B:B,0))</f>
        <v>21480</v>
      </c>
      <c r="R32" s="2">
        <v>1450.57</v>
      </c>
      <c r="S32" s="2">
        <v>1450.57</v>
      </c>
      <c r="T32" s="6">
        <f t="shared" si="0"/>
        <v>1450.57</v>
      </c>
      <c r="U32" s="2"/>
      <c r="V32" s="7">
        <f t="shared" si="1"/>
        <v>0</v>
      </c>
    </row>
    <row r="33" spans="1:22" x14ac:dyDescent="0.25">
      <c r="A33" s="21">
        <v>1</v>
      </c>
      <c r="B33" s="22"/>
      <c r="C33" s="4" t="s">
        <v>9</v>
      </c>
      <c r="D33" s="23" t="s">
        <v>58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6">
        <f>INDEX(DATA!C:C,MATCH('1η Αναφορά Προόδου'!D33,DATA!B:B,0))</f>
        <v>2000</v>
      </c>
      <c r="R33" s="2"/>
      <c r="S33" s="2"/>
      <c r="T33" s="6">
        <f t="shared" si="0"/>
        <v>0</v>
      </c>
      <c r="U33" s="2"/>
      <c r="V33" s="7">
        <f t="shared" si="1"/>
        <v>0</v>
      </c>
    </row>
    <row r="34" spans="1:22" x14ac:dyDescent="0.25">
      <c r="A34" s="21">
        <v>1</v>
      </c>
      <c r="B34" s="22"/>
      <c r="C34" s="4" t="s">
        <v>9</v>
      </c>
      <c r="D34" s="23" t="s">
        <v>59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6">
        <f>INDEX(DATA!C:C,MATCH('1η Αναφορά Προόδου'!D34,DATA!B:B,0))</f>
        <v>4000</v>
      </c>
      <c r="R34" s="2"/>
      <c r="S34" s="2"/>
      <c r="T34" s="6">
        <f t="shared" si="0"/>
        <v>0</v>
      </c>
      <c r="U34" s="2"/>
      <c r="V34" s="7">
        <f t="shared" si="1"/>
        <v>0</v>
      </c>
    </row>
    <row r="35" spans="1:22" x14ac:dyDescent="0.25">
      <c r="A35" s="21">
        <v>2</v>
      </c>
      <c r="B35" s="22"/>
      <c r="C35" s="4" t="s">
        <v>9</v>
      </c>
      <c r="D35" s="23" t="s">
        <v>60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6">
        <f>INDEX(DATA!C:C,MATCH('1η Αναφορά Προόδου'!D35,DATA!B:B,0))</f>
        <v>2000</v>
      </c>
      <c r="R35" s="15"/>
      <c r="S35" s="2"/>
      <c r="T35" s="6">
        <f t="shared" si="0"/>
        <v>0</v>
      </c>
      <c r="U35" s="2"/>
      <c r="V35" s="7">
        <f t="shared" si="1"/>
        <v>0</v>
      </c>
    </row>
    <row r="36" spans="1:22" x14ac:dyDescent="0.25">
      <c r="A36" s="21">
        <v>2</v>
      </c>
      <c r="B36" s="22"/>
      <c r="C36" s="4" t="s">
        <v>9</v>
      </c>
      <c r="D36" s="23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6">
        <f>INDEX(DATA!C:C,MATCH('1η Αναφορά Προόδου'!D36,DATA!B:B,0))</f>
        <v>10000</v>
      </c>
      <c r="R36" s="15"/>
      <c r="S36" s="2"/>
      <c r="T36" s="6">
        <f t="shared" si="0"/>
        <v>0</v>
      </c>
      <c r="U36" s="2"/>
      <c r="V36" s="7">
        <f t="shared" si="1"/>
        <v>0</v>
      </c>
    </row>
    <row r="37" spans="1:22" x14ac:dyDescent="0.25">
      <c r="A37" s="21">
        <v>2</v>
      </c>
      <c r="B37" s="22"/>
      <c r="C37" s="4" t="s">
        <v>9</v>
      </c>
      <c r="D37" s="23" t="s">
        <v>62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6">
        <f>INDEX(DATA!C:C,MATCH('1η Αναφορά Προόδου'!D37,DATA!B:B,0))</f>
        <v>12500</v>
      </c>
      <c r="R37" s="15"/>
      <c r="S37" s="2"/>
      <c r="T37" s="6">
        <f t="shared" si="0"/>
        <v>0</v>
      </c>
      <c r="U37" s="2"/>
      <c r="V37" s="7">
        <f t="shared" si="1"/>
        <v>0</v>
      </c>
    </row>
    <row r="38" spans="1:22" x14ac:dyDescent="0.25">
      <c r="A38" s="21">
        <v>5</v>
      </c>
      <c r="B38" s="22"/>
      <c r="C38" s="4" t="s">
        <v>9</v>
      </c>
      <c r="D38" s="23" t="s">
        <v>73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6">
        <f>INDEX(DATA!C:C,MATCH('1η Αναφορά Προόδου'!D38,DATA!B:B,0))</f>
        <v>45000</v>
      </c>
      <c r="R38" s="2"/>
      <c r="S38" s="2"/>
      <c r="T38" s="6">
        <f t="shared" si="0"/>
        <v>0</v>
      </c>
      <c r="U38" s="2"/>
      <c r="V38" s="7">
        <f t="shared" si="1"/>
        <v>0</v>
      </c>
    </row>
    <row r="39" spans="1:22" x14ac:dyDescent="0.25">
      <c r="A39" s="21">
        <v>5</v>
      </c>
      <c r="B39" s="22"/>
      <c r="C39" s="4" t="s">
        <v>9</v>
      </c>
      <c r="D39" s="23" t="s">
        <v>74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6">
        <f>INDEX(DATA!C:C,MATCH('1η Αναφορά Προόδου'!D39,DATA!B:B,0))</f>
        <v>103000</v>
      </c>
      <c r="R39" s="2"/>
      <c r="S39" s="2"/>
      <c r="T39" s="6">
        <f t="shared" si="0"/>
        <v>0</v>
      </c>
      <c r="U39" s="2"/>
      <c r="V39" s="7">
        <f t="shared" si="1"/>
        <v>0</v>
      </c>
    </row>
    <row r="40" spans="1:22" x14ac:dyDescent="0.25">
      <c r="A40" s="21">
        <v>5</v>
      </c>
      <c r="B40" s="22"/>
      <c r="C40" s="4" t="s">
        <v>9</v>
      </c>
      <c r="D40" s="23" t="s">
        <v>75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6">
        <f>INDEX(DATA!C:C,MATCH('1η Αναφορά Προόδου'!D40,DATA!B:B,0))</f>
        <v>22080</v>
      </c>
      <c r="R40" s="2"/>
      <c r="S40" s="2"/>
      <c r="T40" s="6">
        <f t="shared" si="0"/>
        <v>0</v>
      </c>
      <c r="U40" s="2"/>
      <c r="V40" s="7">
        <f t="shared" si="1"/>
        <v>0</v>
      </c>
    </row>
    <row r="41" spans="1:22" x14ac:dyDescent="0.25">
      <c r="A41" s="21">
        <v>5</v>
      </c>
      <c r="B41" s="22"/>
      <c r="C41" s="4" t="s">
        <v>9</v>
      </c>
      <c r="D41" s="23" t="s">
        <v>76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6">
        <f>INDEX(DATA!C:C,MATCH('1η Αναφορά Προόδου'!D41,DATA!B:B,0))</f>
        <v>10000</v>
      </c>
      <c r="R41" s="2"/>
      <c r="S41" s="2"/>
      <c r="T41" s="6">
        <f t="shared" si="0"/>
        <v>0</v>
      </c>
      <c r="U41" s="2"/>
      <c r="V41" s="7">
        <f t="shared" si="1"/>
        <v>0</v>
      </c>
    </row>
    <row r="42" spans="1:22" x14ac:dyDescent="0.25">
      <c r="A42" s="21">
        <v>6</v>
      </c>
      <c r="B42" s="22"/>
      <c r="C42" s="4" t="s">
        <v>9</v>
      </c>
      <c r="D42" s="23" t="s">
        <v>77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6">
        <f>INDEX(DATA!C:C,MATCH('1η Αναφορά Προόδου'!D42,DATA!B:B,0))</f>
        <v>22000</v>
      </c>
      <c r="R42" s="15"/>
      <c r="S42" s="2"/>
      <c r="T42" s="6">
        <f t="shared" si="0"/>
        <v>0</v>
      </c>
      <c r="U42" s="2"/>
      <c r="V42" s="7">
        <f t="shared" si="1"/>
        <v>0</v>
      </c>
    </row>
    <row r="43" spans="1:22" x14ac:dyDescent="0.25">
      <c r="A43" s="21">
        <v>6</v>
      </c>
      <c r="B43" s="22"/>
      <c r="C43" s="4" t="s">
        <v>9</v>
      </c>
      <c r="D43" s="23" t="s">
        <v>78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6">
        <f>INDEX(DATA!C:C,MATCH('1η Αναφορά Προόδου'!D43,DATA!B:B,0))</f>
        <v>1400</v>
      </c>
      <c r="R43" s="15"/>
      <c r="S43" s="2"/>
      <c r="T43" s="6">
        <f t="shared" si="0"/>
        <v>0</v>
      </c>
      <c r="U43" s="2"/>
      <c r="V43" s="7">
        <f t="shared" si="1"/>
        <v>0</v>
      </c>
    </row>
    <row r="44" spans="1:22" x14ac:dyDescent="0.25">
      <c r="A44" s="21">
        <v>1</v>
      </c>
      <c r="B44" s="22"/>
      <c r="C44" s="4" t="s">
        <v>10</v>
      </c>
      <c r="D44" s="23" t="s">
        <v>79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6">
        <f>INDEX(DATA!C:C,MATCH('1η Αναφορά Προόδου'!D44,DATA!B:B,0))</f>
        <v>1000</v>
      </c>
      <c r="R44" s="15"/>
      <c r="S44" s="15"/>
      <c r="T44" s="6">
        <f t="shared" si="0"/>
        <v>0</v>
      </c>
      <c r="U44" s="2"/>
      <c r="V44" s="7">
        <f t="shared" si="1"/>
        <v>0</v>
      </c>
    </row>
    <row r="45" spans="1:22" x14ac:dyDescent="0.25">
      <c r="A45" s="21">
        <v>1</v>
      </c>
      <c r="B45" s="22"/>
      <c r="C45" s="4" t="s">
        <v>10</v>
      </c>
      <c r="D45" s="23" t="s">
        <v>80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6">
        <f>INDEX(DATA!C:C,MATCH('1η Αναφορά Προόδου'!D45,DATA!B:B,0))</f>
        <v>3850</v>
      </c>
      <c r="R45" s="15"/>
      <c r="S45" s="2"/>
      <c r="T45" s="6">
        <f t="shared" si="0"/>
        <v>0</v>
      </c>
      <c r="U45" s="2"/>
      <c r="V45" s="7">
        <f t="shared" si="1"/>
        <v>0</v>
      </c>
    </row>
    <row r="46" spans="1:22" x14ac:dyDescent="0.25">
      <c r="A46" s="21">
        <v>1</v>
      </c>
      <c r="B46" s="22"/>
      <c r="C46" s="4" t="s">
        <v>10</v>
      </c>
      <c r="D46" s="23" t="s">
        <v>81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6">
        <f>INDEX(DATA!C:C,MATCH('1η Αναφορά Προόδου'!D46,DATA!B:B,0))</f>
        <v>3500</v>
      </c>
      <c r="R46" s="15"/>
      <c r="S46" s="2"/>
      <c r="T46" s="6">
        <f t="shared" si="0"/>
        <v>0</v>
      </c>
      <c r="U46" s="2"/>
      <c r="V46" s="7">
        <f t="shared" si="1"/>
        <v>0</v>
      </c>
    </row>
    <row r="47" spans="1:22" x14ac:dyDescent="0.25">
      <c r="A47" s="21">
        <v>1</v>
      </c>
      <c r="B47" s="22"/>
      <c r="C47" s="4" t="s">
        <v>10</v>
      </c>
      <c r="D47" s="23" t="s">
        <v>82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6">
        <f>INDEX(DATA!C:C,MATCH('1η Αναφορά Προόδου'!D47,DATA!B:B,0))</f>
        <v>2600</v>
      </c>
      <c r="R47" s="15"/>
      <c r="S47" s="2"/>
      <c r="T47" s="6">
        <f t="shared" si="0"/>
        <v>0</v>
      </c>
      <c r="U47" s="2"/>
      <c r="V47" s="7">
        <f t="shared" si="1"/>
        <v>0</v>
      </c>
    </row>
    <row r="48" spans="1:22" x14ac:dyDescent="0.25">
      <c r="A48" s="21">
        <v>2</v>
      </c>
      <c r="B48" s="22"/>
      <c r="C48" s="4" t="s">
        <v>10</v>
      </c>
      <c r="D48" s="23" t="s">
        <v>83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6">
        <f>INDEX(DATA!C:C,MATCH('1η Αναφορά Προόδου'!D48,DATA!B:B,0))</f>
        <v>1000</v>
      </c>
      <c r="R48" s="15"/>
      <c r="S48" s="2"/>
      <c r="T48" s="6">
        <f t="shared" si="0"/>
        <v>0</v>
      </c>
      <c r="U48" s="2"/>
      <c r="V48" s="7">
        <f t="shared" si="1"/>
        <v>0</v>
      </c>
    </row>
    <row r="49" spans="1:22" x14ac:dyDescent="0.25">
      <c r="A49" s="21">
        <v>3</v>
      </c>
      <c r="B49" s="22"/>
      <c r="C49" s="4" t="s">
        <v>10</v>
      </c>
      <c r="D49" s="23" t="s">
        <v>91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6">
        <f>INDEX(DATA!C:C,MATCH('1η Αναφορά Προόδου'!D49,DATA!B:B,0))</f>
        <v>68500</v>
      </c>
      <c r="R49" s="15">
        <v>13880</v>
      </c>
      <c r="S49" s="15"/>
      <c r="T49" s="6">
        <f t="shared" si="0"/>
        <v>0</v>
      </c>
      <c r="U49" s="2"/>
      <c r="V49" s="7">
        <f t="shared" si="1"/>
        <v>0</v>
      </c>
    </row>
    <row r="50" spans="1:22" x14ac:dyDescent="0.25">
      <c r="A50" s="21"/>
      <c r="B50" s="22"/>
      <c r="C50" s="4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6" t="e">
        <f>INDEX(DATA!C:C,MATCH('1η Αναφορά Προόδου'!D50,DATA!B:B,0))</f>
        <v>#N/A</v>
      </c>
      <c r="R50" s="2"/>
      <c r="S50" s="2"/>
      <c r="T50" s="6">
        <f>S50</f>
        <v>0</v>
      </c>
      <c r="U50" s="2"/>
      <c r="V50" s="7">
        <f t="shared" si="1"/>
        <v>0</v>
      </c>
    </row>
    <row r="51" spans="1:22" x14ac:dyDescent="0.25">
      <c r="R51" s="20"/>
      <c r="S51" s="20"/>
    </row>
  </sheetData>
  <sheetProtection selectLockedCells="1" selectUnlockedCells="1"/>
  <dataConsolidate/>
  <mergeCells count="85">
    <mergeCell ref="T11:T12"/>
    <mergeCell ref="U11:U12"/>
    <mergeCell ref="V11:V12"/>
    <mergeCell ref="A13:B13"/>
    <mergeCell ref="C11:C12"/>
    <mergeCell ref="D11:P12"/>
    <mergeCell ref="A11:B12"/>
    <mergeCell ref="Q11:Q12"/>
    <mergeCell ref="R11:R12"/>
    <mergeCell ref="A17:B17"/>
    <mergeCell ref="A18:B18"/>
    <mergeCell ref="A14:B14"/>
    <mergeCell ref="A16:B16"/>
    <mergeCell ref="S11:S12"/>
    <mergeCell ref="D13:P13"/>
    <mergeCell ref="D14:P14"/>
    <mergeCell ref="D16:P16"/>
    <mergeCell ref="D17:P17"/>
    <mergeCell ref="D18:P18"/>
    <mergeCell ref="A15:B15"/>
    <mergeCell ref="D15:P15"/>
    <mergeCell ref="A21:B21"/>
    <mergeCell ref="A22:B22"/>
    <mergeCell ref="D21:P21"/>
    <mergeCell ref="D22:P22"/>
    <mergeCell ref="A19:B19"/>
    <mergeCell ref="A20:B20"/>
    <mergeCell ref="D20:P20"/>
    <mergeCell ref="D19:P19"/>
    <mergeCell ref="A25:B25"/>
    <mergeCell ref="A26:B26"/>
    <mergeCell ref="D25:P25"/>
    <mergeCell ref="D26:P26"/>
    <mergeCell ref="A23:B23"/>
    <mergeCell ref="A24:B24"/>
    <mergeCell ref="D23:P23"/>
    <mergeCell ref="D24:P24"/>
    <mergeCell ref="A30:B30"/>
    <mergeCell ref="A31:B31"/>
    <mergeCell ref="D30:P30"/>
    <mergeCell ref="D31:P31"/>
    <mergeCell ref="A27:B27"/>
    <mergeCell ref="A28:B28"/>
    <mergeCell ref="D27:P27"/>
    <mergeCell ref="D28:P28"/>
    <mergeCell ref="D29:H29"/>
    <mergeCell ref="A29:B29"/>
    <mergeCell ref="A34:B34"/>
    <mergeCell ref="A35:B35"/>
    <mergeCell ref="D34:P34"/>
    <mergeCell ref="D35:P35"/>
    <mergeCell ref="A32:B32"/>
    <mergeCell ref="A33:B33"/>
    <mergeCell ref="D32:P32"/>
    <mergeCell ref="D33:P33"/>
    <mergeCell ref="A38:B38"/>
    <mergeCell ref="A39:B39"/>
    <mergeCell ref="D38:P38"/>
    <mergeCell ref="D39:P39"/>
    <mergeCell ref="A36:B36"/>
    <mergeCell ref="A37:B37"/>
    <mergeCell ref="D36:P36"/>
    <mergeCell ref="D37:P37"/>
    <mergeCell ref="A43:B43"/>
    <mergeCell ref="D42:P42"/>
    <mergeCell ref="D43:P43"/>
    <mergeCell ref="A40:B40"/>
    <mergeCell ref="A41:B41"/>
    <mergeCell ref="D40:P40"/>
    <mergeCell ref="D41:P41"/>
    <mergeCell ref="A42:B42"/>
    <mergeCell ref="A50:B50"/>
    <mergeCell ref="D50:P50"/>
    <mergeCell ref="A48:B48"/>
    <mergeCell ref="A49:B49"/>
    <mergeCell ref="D48:P48"/>
    <mergeCell ref="D49:P49"/>
    <mergeCell ref="A46:B46"/>
    <mergeCell ref="A47:B47"/>
    <mergeCell ref="D46:P46"/>
    <mergeCell ref="D47:P47"/>
    <mergeCell ref="A44:B44"/>
    <mergeCell ref="A45:B45"/>
    <mergeCell ref="D44:P44"/>
    <mergeCell ref="D45:P4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3138A5-6644-4B33-BEA6-AB917223BAD2}">
          <x14:formula1>
            <xm:f>DATA!$A$13:$A$16</xm:f>
          </x14:formula1>
          <xm:sqref>C13:C50</xm:sqref>
        </x14:dataValidation>
        <x14:dataValidation type="list" allowBlank="1" showInputMessage="1" showErrorMessage="1" xr:uid="{F53DE5D0-DE5C-4A93-BBD5-54C439DEF7E6}">
          <x14:formula1>
            <xm:f>DATA!$A$3:$A$8</xm:f>
          </x14:formula1>
          <xm:sqref>A13:A50 B13:B28 B30:B50</xm:sqref>
        </x14:dataValidation>
        <x14:dataValidation type="list" allowBlank="1" showInputMessage="1" showErrorMessage="1" xr:uid="{418D4D3F-88DC-4D4A-AD6A-374A69B73670}">
          <x14:formula1>
            <xm:f>DATA!$B$2:$B$93</xm:f>
          </x14:formula1>
          <xm:sqref>D13:D50 I13:P50 E13:H28 E30:H50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66F4-70D0-4846-8725-B728AF4BC0B2}">
  <sheetPr>
    <pageSetUpPr fitToPage="1"/>
  </sheetPr>
  <dimension ref="A10:V49"/>
  <sheetViews>
    <sheetView topLeftCell="A10" zoomScale="60" zoomScaleNormal="60" workbookViewId="0">
      <selection activeCell="S30" sqref="S30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41" t="s">
        <v>0</v>
      </c>
      <c r="B11" s="42"/>
      <c r="C11" s="33" t="s">
        <v>1</v>
      </c>
      <c r="D11" s="35" t="s">
        <v>103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29" t="s">
        <v>104</v>
      </c>
      <c r="R11" s="29" t="s">
        <v>105</v>
      </c>
      <c r="S11" s="29" t="s">
        <v>2</v>
      </c>
      <c r="T11" s="29" t="s">
        <v>3</v>
      </c>
      <c r="U11" s="29" t="s">
        <v>4</v>
      </c>
      <c r="V11" s="31" t="s">
        <v>5</v>
      </c>
    </row>
    <row r="12" spans="1:22" ht="31.5" customHeight="1" x14ac:dyDescent="0.25">
      <c r="A12" s="43"/>
      <c r="B12" s="44"/>
      <c r="C12" s="34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0"/>
      <c r="R12" s="30"/>
      <c r="S12" s="30"/>
      <c r="T12" s="30"/>
      <c r="U12" s="30"/>
      <c r="V12" s="32"/>
    </row>
    <row r="13" spans="1:22" ht="24.75" customHeight="1" x14ac:dyDescent="0.25">
      <c r="A13" s="21">
        <v>1</v>
      </c>
      <c r="B13" s="22"/>
      <c r="C13" s="12" t="s">
        <v>7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">
        <f>INDEX(DATA!C:C,MATCH('2η Αναφορά Προόδου '!D13,DATA!B:B,0))</f>
        <v>16000</v>
      </c>
      <c r="R13" s="2">
        <v>15276.8</v>
      </c>
      <c r="S13" s="2"/>
      <c r="T13" s="6">
        <f>S13+'1η Αναφορά Προόδου'!T13</f>
        <v>0</v>
      </c>
      <c r="U13" s="2"/>
      <c r="V13" s="7">
        <f>U13+'1η Αναφορά Προόδου'!V13</f>
        <v>0</v>
      </c>
    </row>
    <row r="14" spans="1:22" ht="19.5" customHeight="1" x14ac:dyDescent="0.25">
      <c r="A14" s="21">
        <v>1</v>
      </c>
      <c r="B14" s="22"/>
      <c r="C14" s="12" t="s">
        <v>7</v>
      </c>
      <c r="D14" s="23" t="s">
        <v>12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">
        <f>INDEX(DATA!C:C,MATCH('2η Αναφορά Προόδου '!D14,DATA!B:B,0))</f>
        <v>2500</v>
      </c>
      <c r="R14" s="2"/>
      <c r="S14" s="2"/>
      <c r="T14" s="6">
        <f>S14+'1η Αναφορά Προόδου'!T14</f>
        <v>0</v>
      </c>
      <c r="U14" s="2"/>
      <c r="V14" s="7">
        <f>U14+'1η Αναφορά Προόδου'!V14</f>
        <v>0</v>
      </c>
    </row>
    <row r="15" spans="1:22" ht="19.5" customHeight="1" x14ac:dyDescent="0.25">
      <c r="A15" s="21">
        <v>1</v>
      </c>
      <c r="B15" s="22"/>
      <c r="C15" s="12" t="s">
        <v>7</v>
      </c>
      <c r="D15" s="23" t="s">
        <v>13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">
        <f>INDEX(DATA!C:C,MATCH('2η Αναφορά Προόδου '!D15,DATA!B:B,0))</f>
        <v>5800</v>
      </c>
      <c r="R15" s="2"/>
      <c r="S15" s="2"/>
      <c r="T15" s="6">
        <f>S15+'1η Αναφορά Προόδου'!T15</f>
        <v>0</v>
      </c>
      <c r="U15" s="2"/>
      <c r="V15" s="7">
        <f>U15+'1η Αναφορά Προόδου'!V15</f>
        <v>0</v>
      </c>
    </row>
    <row r="16" spans="1:22" ht="17.25" customHeight="1" x14ac:dyDescent="0.25">
      <c r="A16" s="21">
        <v>2</v>
      </c>
      <c r="B16" s="22"/>
      <c r="C16" s="12" t="s">
        <v>7</v>
      </c>
      <c r="D16" s="23" t="s">
        <v>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">
        <f>INDEX(DATA!C:C,MATCH('2η Αναφορά Προόδου '!D16,DATA!B:B,0))</f>
        <v>1200</v>
      </c>
      <c r="R16" s="2"/>
      <c r="S16" s="2"/>
      <c r="T16" s="6">
        <f>S16+'1η Αναφορά Προόδου'!T16</f>
        <v>0</v>
      </c>
      <c r="U16" s="2"/>
      <c r="V16" s="7">
        <f>U16+'1η Αναφορά Προόδου'!V16</f>
        <v>0</v>
      </c>
    </row>
    <row r="17" spans="1:22" ht="15" customHeight="1" x14ac:dyDescent="0.25">
      <c r="A17" s="21">
        <v>2</v>
      </c>
      <c r="B17" s="22"/>
      <c r="C17" s="12" t="s">
        <v>7</v>
      </c>
      <c r="D17" s="23" t="s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6">
        <f>INDEX(DATA!C:C,MATCH('2η Αναφορά Προόδου '!D17,DATA!B:B,0))</f>
        <v>1300</v>
      </c>
      <c r="R17" s="2"/>
      <c r="S17" s="2"/>
      <c r="T17" s="6">
        <f>S17+'1η Αναφορά Προόδου'!T17</f>
        <v>0</v>
      </c>
      <c r="U17" s="2"/>
      <c r="V17" s="7">
        <f>U17+'1η Αναφορά Προόδου'!V17</f>
        <v>0</v>
      </c>
    </row>
    <row r="18" spans="1:22" ht="15" customHeight="1" x14ac:dyDescent="0.25">
      <c r="A18" s="21">
        <v>3</v>
      </c>
      <c r="B18" s="22"/>
      <c r="C18" s="12" t="s">
        <v>7</v>
      </c>
      <c r="D18" s="23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">
        <f>INDEX(DATA!C:C,MATCH('2η Αναφορά Προόδου '!D18,DATA!B:B,0))</f>
        <v>390000</v>
      </c>
      <c r="R18" s="2"/>
      <c r="S18" s="2"/>
      <c r="T18" s="6">
        <f>S18+'1η Αναφορά Προόδου'!T18</f>
        <v>0</v>
      </c>
      <c r="U18" s="2"/>
      <c r="V18" s="7">
        <f>U18+'1η Αναφορά Προόδου'!V18</f>
        <v>0</v>
      </c>
    </row>
    <row r="19" spans="1:22" ht="15" customHeight="1" x14ac:dyDescent="0.25">
      <c r="A19" s="21">
        <v>4</v>
      </c>
      <c r="B19" s="22"/>
      <c r="C19" s="12" t="s">
        <v>7</v>
      </c>
      <c r="D19" s="23" t="s">
        <v>23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">
        <f>INDEX(DATA!C:C,MATCH('2η Αναφορά Προόδου '!D19,DATA!B:B,0))</f>
        <v>48000</v>
      </c>
      <c r="R19" s="2"/>
      <c r="S19" s="2"/>
      <c r="T19" s="6">
        <f>S19+'1η Αναφορά Προόδου'!T19</f>
        <v>0</v>
      </c>
      <c r="U19" s="2"/>
      <c r="V19" s="7">
        <f>U19+'1η Αναφορά Προόδου'!V19</f>
        <v>0</v>
      </c>
    </row>
    <row r="20" spans="1:22" ht="15" customHeight="1" x14ac:dyDescent="0.25">
      <c r="A20" s="21">
        <v>4</v>
      </c>
      <c r="B20" s="22"/>
      <c r="C20" s="12" t="s">
        <v>7</v>
      </c>
      <c r="D20" s="23" t="s">
        <v>24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">
        <f>INDEX(DATA!C:C,MATCH('2η Αναφορά Προόδου '!D20,DATA!B:B,0))</f>
        <v>46000</v>
      </c>
      <c r="R20" s="2">
        <v>15000</v>
      </c>
      <c r="S20" s="2"/>
      <c r="T20" s="6">
        <f>S20+'1η Αναφορά Προόδου'!T20</f>
        <v>0</v>
      </c>
      <c r="U20" s="2"/>
      <c r="V20" s="7">
        <f>U20+'1η Αναφορά Προόδου'!V20</f>
        <v>0</v>
      </c>
    </row>
    <row r="21" spans="1:22" ht="15" customHeight="1" x14ac:dyDescent="0.25">
      <c r="A21" s="21">
        <v>1</v>
      </c>
      <c r="B21" s="22"/>
      <c r="C21" s="12" t="s">
        <v>8</v>
      </c>
      <c r="D21" s="23" t="s">
        <v>33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">
        <f>INDEX(DATA!C:C,MATCH('2η Αναφορά Προόδου '!D21,DATA!B:B,0))</f>
        <v>1000</v>
      </c>
      <c r="R21" s="15">
        <v>1000</v>
      </c>
      <c r="S21" s="15">
        <f>R21</f>
        <v>1000</v>
      </c>
      <c r="T21" s="6">
        <f>S21+'1η Αναφορά Προόδου'!T21</f>
        <v>1000</v>
      </c>
      <c r="U21" s="2"/>
      <c r="V21" s="7">
        <f>U21+'1η Αναφορά Προόδου'!V21</f>
        <v>0</v>
      </c>
    </row>
    <row r="22" spans="1:22" ht="15" customHeight="1" x14ac:dyDescent="0.25">
      <c r="A22" s="21">
        <v>1</v>
      </c>
      <c r="B22" s="22"/>
      <c r="C22" s="12" t="s">
        <v>8</v>
      </c>
      <c r="D22" s="23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6">
        <f>INDEX(DATA!C:C,MATCH('2η Αναφορά Προόδου '!D22,DATA!B:B,0))</f>
        <v>24000</v>
      </c>
      <c r="R22" s="15">
        <v>23999.919999999998</v>
      </c>
      <c r="S22" s="15">
        <v>9599.5</v>
      </c>
      <c r="T22" s="6">
        <f>S22+'1η Αναφορά Προόδου'!T22</f>
        <v>9599.5</v>
      </c>
      <c r="U22" s="2"/>
      <c r="V22" s="7">
        <f>U22+'1η Αναφορά Προόδου'!V22</f>
        <v>0</v>
      </c>
    </row>
    <row r="23" spans="1:22" ht="15" customHeight="1" x14ac:dyDescent="0.25">
      <c r="A23" s="21">
        <v>1</v>
      </c>
      <c r="B23" s="22"/>
      <c r="C23" s="12" t="s">
        <v>8</v>
      </c>
      <c r="D23" s="23" t="s">
        <v>35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">
        <f>INDEX(DATA!C:C,MATCH('2η Αναφορά Προόδου '!D23,DATA!B:B,0))</f>
        <v>5000</v>
      </c>
      <c r="R23" s="15"/>
      <c r="S23" s="2"/>
      <c r="T23" s="6">
        <f>S23+'1η Αναφορά Προόδου'!T23</f>
        <v>0</v>
      </c>
      <c r="U23" s="2"/>
      <c r="V23" s="7">
        <f>U23+'1η Αναφορά Προόδου'!V23</f>
        <v>0</v>
      </c>
    </row>
    <row r="24" spans="1:22" ht="15" customHeight="1" x14ac:dyDescent="0.25">
      <c r="A24" s="21">
        <v>1</v>
      </c>
      <c r="B24" s="22"/>
      <c r="C24" s="12" t="s">
        <v>8</v>
      </c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6">
        <f>INDEX(DATA!C:C,MATCH('2η Αναφορά Προόδου '!D24,DATA!B:B,0))</f>
        <v>2600</v>
      </c>
      <c r="R24" s="15">
        <v>1148.92</v>
      </c>
      <c r="S24" s="15">
        <v>1148.92</v>
      </c>
      <c r="T24" s="6">
        <f>S24+'1η Αναφορά Προόδου'!T24</f>
        <v>1148.92</v>
      </c>
      <c r="U24" s="2"/>
      <c r="V24" s="7">
        <f>U24+'1η Αναφορά Προόδου'!V24</f>
        <v>0</v>
      </c>
    </row>
    <row r="25" spans="1:22" ht="15" customHeight="1" x14ac:dyDescent="0.25">
      <c r="A25" s="21">
        <v>2</v>
      </c>
      <c r="B25" s="22"/>
      <c r="C25" s="12" t="s">
        <v>8</v>
      </c>
      <c r="D25" s="23" t="s">
        <v>37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6">
        <f>INDEX(DATA!C:C,MATCH('2η Αναφορά Προόδου '!D25,DATA!B:B,0))</f>
        <v>1000</v>
      </c>
      <c r="R25" s="15"/>
      <c r="S25" s="2"/>
      <c r="T25" s="6">
        <f>S25+'1η Αναφορά Προόδου'!T25</f>
        <v>0</v>
      </c>
      <c r="U25" s="2"/>
      <c r="V25" s="7">
        <f>U25+'1η Αναφορά Προόδου'!V25</f>
        <v>0</v>
      </c>
    </row>
    <row r="26" spans="1:22" ht="15" customHeight="1" x14ac:dyDescent="0.25">
      <c r="A26" s="21">
        <v>2</v>
      </c>
      <c r="B26" s="22"/>
      <c r="C26" s="12" t="s">
        <v>8</v>
      </c>
      <c r="D26" s="23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6">
        <f>INDEX(DATA!C:C,MATCH('2η Αναφορά Προόδου '!D26,DATA!B:B,0))</f>
        <v>500</v>
      </c>
      <c r="R26" s="15"/>
      <c r="S26" s="2"/>
      <c r="T26" s="6">
        <f>S26+'1η Αναφορά Προόδου'!T26</f>
        <v>0</v>
      </c>
      <c r="U26" s="2"/>
      <c r="V26" s="7">
        <f>U26+'1η Αναφορά Προόδου'!V26</f>
        <v>0</v>
      </c>
    </row>
    <row r="27" spans="1:22" ht="15" customHeight="1" x14ac:dyDescent="0.25">
      <c r="A27" s="21">
        <v>3</v>
      </c>
      <c r="B27" s="22"/>
      <c r="C27" s="12" t="s">
        <v>8</v>
      </c>
      <c r="D27" s="23" t="s">
        <v>42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6">
        <f>INDEX(DATA!C:C,MATCH('2η Αναφορά Προόδου '!D27,DATA!B:B,0))</f>
        <v>41000</v>
      </c>
      <c r="R27" s="15"/>
      <c r="S27" s="2"/>
      <c r="T27" s="6">
        <f>S27+'1η Αναφορά Προόδου'!T27</f>
        <v>0</v>
      </c>
      <c r="U27" s="2"/>
      <c r="V27" s="7">
        <f>U27+'1η Αναφορά Προόδου'!V27</f>
        <v>0</v>
      </c>
    </row>
    <row r="28" spans="1:22" ht="15" customHeight="1" x14ac:dyDescent="0.25">
      <c r="A28" s="21">
        <v>3</v>
      </c>
      <c r="B28" s="22"/>
      <c r="C28" s="12" t="s">
        <v>8</v>
      </c>
      <c r="D28" s="23" t="s">
        <v>43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6">
        <f>INDEX(DATA!C:C,MATCH('2η Αναφορά Προόδου '!D28,DATA!B:B,0))</f>
        <v>53000</v>
      </c>
      <c r="R28" s="15"/>
      <c r="S28" s="2"/>
      <c r="T28" s="6">
        <f>S28+'1η Αναφορά Προόδου'!T28</f>
        <v>0</v>
      </c>
      <c r="U28" s="2"/>
      <c r="V28" s="7">
        <f>U28+'1η Αναφορά Προόδου'!V28</f>
        <v>0</v>
      </c>
    </row>
    <row r="29" spans="1:22" ht="15" customHeight="1" x14ac:dyDescent="0.25">
      <c r="A29" s="11">
        <v>3</v>
      </c>
      <c r="B29" s="12"/>
      <c r="C29" s="12" t="s">
        <v>8</v>
      </c>
      <c r="D29" s="23" t="s">
        <v>44</v>
      </c>
      <c r="E29" s="26"/>
      <c r="F29" s="26"/>
      <c r="G29" s="26"/>
      <c r="H29" s="26"/>
      <c r="I29" s="13"/>
      <c r="J29" s="13"/>
      <c r="K29" s="13"/>
      <c r="L29" s="13"/>
      <c r="M29" s="13"/>
      <c r="N29" s="13"/>
      <c r="O29" s="13"/>
      <c r="P29" s="14"/>
      <c r="Q29" s="6">
        <f>INDEX(DATA!C:C,MATCH('2η Αναφορά Προόδου '!D29,DATA!B:B,0))</f>
        <v>121000</v>
      </c>
      <c r="R29" s="15">
        <v>2000</v>
      </c>
      <c r="S29" s="15">
        <v>2000</v>
      </c>
      <c r="T29" s="6">
        <f>S29+'1η Αναφορά Προόδου'!T30</f>
        <v>2000</v>
      </c>
      <c r="U29" s="2"/>
      <c r="V29" s="7">
        <f>U29+'1η Αναφορά Προόδου'!V30</f>
        <v>0</v>
      </c>
    </row>
    <row r="30" spans="1:22" ht="15" customHeight="1" x14ac:dyDescent="0.25">
      <c r="A30" s="21">
        <v>4</v>
      </c>
      <c r="B30" s="22"/>
      <c r="C30" s="12" t="s">
        <v>8</v>
      </c>
      <c r="D30" s="23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6">
        <f>INDEX(DATA!C:C,MATCH('2η Αναφορά Προόδου '!D30,DATA!B:B,0))</f>
        <v>35000</v>
      </c>
      <c r="R30" s="15"/>
      <c r="S30" s="2"/>
      <c r="T30" s="6">
        <f>S30+'1η Αναφορά Προόδου'!T31</f>
        <v>0</v>
      </c>
      <c r="U30" s="2"/>
      <c r="V30" s="7">
        <f>U30+'1η Αναφορά Προόδου'!V31</f>
        <v>0</v>
      </c>
    </row>
    <row r="31" spans="1:22" ht="15" customHeight="1" x14ac:dyDescent="0.25">
      <c r="A31" s="21">
        <v>4</v>
      </c>
      <c r="B31" s="22"/>
      <c r="C31" s="12" t="s">
        <v>8</v>
      </c>
      <c r="D31" s="23" t="s">
        <v>49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6">
        <f>INDEX(DATA!C:C,MATCH('2η Αναφορά Προόδου '!D31,DATA!B:B,0))</f>
        <v>70000</v>
      </c>
      <c r="R31" s="15"/>
      <c r="S31" s="2"/>
      <c r="T31" s="6">
        <f>S31+'1η Αναφορά Προόδου'!T32</f>
        <v>1450.57</v>
      </c>
      <c r="U31" s="2"/>
      <c r="V31" s="7">
        <f>U31+'1η Αναφορά Προόδου'!V32</f>
        <v>0</v>
      </c>
    </row>
    <row r="32" spans="1:22" ht="15" customHeight="1" x14ac:dyDescent="0.25">
      <c r="A32" s="21">
        <v>1</v>
      </c>
      <c r="B32" s="22"/>
      <c r="C32" s="12" t="s">
        <v>9</v>
      </c>
      <c r="D32" s="23" t="s">
        <v>57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6">
        <f>INDEX(DATA!C:C,MATCH('2η Αναφορά Προόδου '!D32,DATA!B:B,0))</f>
        <v>21480</v>
      </c>
      <c r="R32" s="2">
        <v>12582.04</v>
      </c>
      <c r="S32" s="2">
        <v>3676.43</v>
      </c>
      <c r="T32" s="6">
        <f>S32+'1η Αναφορά Προόδου'!T33</f>
        <v>3676.43</v>
      </c>
      <c r="U32" s="2"/>
      <c r="V32" s="7">
        <f>U32+'1η Αναφορά Προόδου'!V33</f>
        <v>0</v>
      </c>
    </row>
    <row r="33" spans="1:22" ht="15" customHeight="1" x14ac:dyDescent="0.25">
      <c r="A33" s="21">
        <v>1</v>
      </c>
      <c r="B33" s="22"/>
      <c r="C33" s="12" t="s">
        <v>9</v>
      </c>
      <c r="D33" s="23" t="s">
        <v>58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6">
        <f>INDEX(DATA!C:C,MATCH('2η Αναφορά Προόδου '!D33,DATA!B:B,0))</f>
        <v>2000</v>
      </c>
      <c r="R33" s="2"/>
      <c r="S33" s="2"/>
      <c r="T33" s="6">
        <f>S33+'1η Αναφορά Προόδου'!T34</f>
        <v>0</v>
      </c>
      <c r="U33" s="2"/>
      <c r="V33" s="7">
        <f>U33+'1η Αναφορά Προόδου'!V34</f>
        <v>0</v>
      </c>
    </row>
    <row r="34" spans="1:22" ht="15" customHeight="1" x14ac:dyDescent="0.25">
      <c r="A34" s="21">
        <v>1</v>
      </c>
      <c r="B34" s="22"/>
      <c r="C34" s="12" t="s">
        <v>9</v>
      </c>
      <c r="D34" s="23" t="s">
        <v>59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6">
        <f>INDEX(DATA!C:C,MATCH('2η Αναφορά Προόδου '!D34,DATA!B:B,0))</f>
        <v>4000</v>
      </c>
      <c r="R34" s="2"/>
      <c r="S34" s="2"/>
      <c r="T34" s="6">
        <f>S34+'1η Αναφορά Προόδου'!T35</f>
        <v>0</v>
      </c>
      <c r="U34" s="2"/>
      <c r="V34" s="7">
        <f>U34+'1η Αναφορά Προόδου'!V35</f>
        <v>0</v>
      </c>
    </row>
    <row r="35" spans="1:22" ht="15" customHeight="1" x14ac:dyDescent="0.25">
      <c r="A35" s="21">
        <v>2</v>
      </c>
      <c r="B35" s="22"/>
      <c r="C35" s="12" t="s">
        <v>9</v>
      </c>
      <c r="D35" s="23" t="s">
        <v>60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6">
        <f>INDEX(DATA!C:C,MATCH('2η Αναφορά Προόδου '!D35,DATA!B:B,0))</f>
        <v>2000</v>
      </c>
      <c r="R35" s="15"/>
      <c r="S35" s="2"/>
      <c r="T35" s="6">
        <f>S35+'1η Αναφορά Προόδου'!T36</f>
        <v>0</v>
      </c>
      <c r="U35" s="2"/>
      <c r="V35" s="7">
        <f>U35+'1η Αναφορά Προόδου'!V36</f>
        <v>0</v>
      </c>
    </row>
    <row r="36" spans="1:22" ht="15" customHeight="1" x14ac:dyDescent="0.25">
      <c r="A36" s="21">
        <v>2</v>
      </c>
      <c r="B36" s="22"/>
      <c r="C36" s="12" t="s">
        <v>9</v>
      </c>
      <c r="D36" s="23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6">
        <f>INDEX(DATA!C:C,MATCH('2η Αναφορά Προόδου '!D36,DATA!B:B,0))</f>
        <v>10000</v>
      </c>
      <c r="R36" s="15">
        <v>9734</v>
      </c>
      <c r="S36" s="2"/>
      <c r="T36" s="6">
        <f>S36+'1η Αναφορά Προόδου'!T37</f>
        <v>0</v>
      </c>
      <c r="U36" s="2"/>
      <c r="V36" s="7">
        <f>U36+'1η Αναφορά Προόδου'!V37</f>
        <v>0</v>
      </c>
    </row>
    <row r="37" spans="1:22" ht="15" customHeight="1" x14ac:dyDescent="0.25">
      <c r="A37" s="21">
        <v>2</v>
      </c>
      <c r="B37" s="22"/>
      <c r="C37" s="12" t="s">
        <v>9</v>
      </c>
      <c r="D37" s="23" t="s">
        <v>62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6">
        <f>INDEX(DATA!C:C,MATCH('2η Αναφορά Προόδου '!D37,DATA!B:B,0))</f>
        <v>12500</v>
      </c>
      <c r="R37" s="15">
        <v>12214</v>
      </c>
      <c r="S37" s="2"/>
      <c r="T37" s="6">
        <f>S37+'1η Αναφορά Προόδου'!T38</f>
        <v>0</v>
      </c>
      <c r="U37" s="2"/>
      <c r="V37" s="7">
        <f>U37+'1η Αναφορά Προόδου'!V38</f>
        <v>0</v>
      </c>
    </row>
    <row r="38" spans="1:22" ht="15" customHeight="1" x14ac:dyDescent="0.25">
      <c r="A38" s="21">
        <v>5</v>
      </c>
      <c r="B38" s="22"/>
      <c r="C38" s="12" t="s">
        <v>9</v>
      </c>
      <c r="D38" s="23" t="s">
        <v>73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6">
        <f>INDEX(DATA!C:C,MATCH('2η Αναφορά Προόδου '!D38,DATA!B:B,0))</f>
        <v>45000</v>
      </c>
      <c r="R38" s="2"/>
      <c r="S38" s="2"/>
      <c r="T38" s="6">
        <f>S38+'1η Αναφορά Προόδου'!T39</f>
        <v>0</v>
      </c>
      <c r="U38" s="2"/>
      <c r="V38" s="7">
        <f>U38+'1η Αναφορά Προόδου'!V39</f>
        <v>0</v>
      </c>
    </row>
    <row r="39" spans="1:22" ht="15" customHeight="1" x14ac:dyDescent="0.25">
      <c r="A39" s="21">
        <v>5</v>
      </c>
      <c r="B39" s="22"/>
      <c r="C39" s="12" t="s">
        <v>9</v>
      </c>
      <c r="D39" s="23" t="s">
        <v>74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6">
        <f>INDEX(DATA!C:C,MATCH('2η Αναφορά Προόδου '!D39,DATA!B:B,0))</f>
        <v>103000</v>
      </c>
      <c r="R39" s="2"/>
      <c r="S39" s="2"/>
      <c r="T39" s="6">
        <f>S39+'1η Αναφορά Προόδου'!T40</f>
        <v>0</v>
      </c>
      <c r="U39" s="2"/>
      <c r="V39" s="7">
        <f>U39+'1η Αναφορά Προόδου'!V40</f>
        <v>0</v>
      </c>
    </row>
    <row r="40" spans="1:22" ht="15" customHeight="1" x14ac:dyDescent="0.25">
      <c r="A40" s="21">
        <v>5</v>
      </c>
      <c r="B40" s="22"/>
      <c r="C40" s="12" t="s">
        <v>9</v>
      </c>
      <c r="D40" s="23" t="s">
        <v>75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6">
        <f>INDEX(DATA!C:C,MATCH('2η Αναφορά Προόδου '!D40,DATA!B:B,0))</f>
        <v>22080</v>
      </c>
      <c r="R40" s="2"/>
      <c r="S40" s="2"/>
      <c r="T40" s="6">
        <f>S40+'1η Αναφορά Προόδου'!T41</f>
        <v>0</v>
      </c>
      <c r="U40" s="2"/>
      <c r="V40" s="7">
        <f>U40+'1η Αναφορά Προόδου'!V41</f>
        <v>0</v>
      </c>
    </row>
    <row r="41" spans="1:22" ht="15" customHeight="1" x14ac:dyDescent="0.25">
      <c r="A41" s="21">
        <v>5</v>
      </c>
      <c r="B41" s="22"/>
      <c r="C41" s="12" t="s">
        <v>9</v>
      </c>
      <c r="D41" s="23" t="s">
        <v>76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6">
        <f>INDEX(DATA!C:C,MATCH('2η Αναφορά Προόδου '!D41,DATA!B:B,0))</f>
        <v>10000</v>
      </c>
      <c r="R41" s="2"/>
      <c r="S41" s="2"/>
      <c r="T41" s="6">
        <f>S41+'1η Αναφορά Προόδου'!T42</f>
        <v>0</v>
      </c>
      <c r="U41" s="2"/>
      <c r="V41" s="7">
        <f>U41+'1η Αναφορά Προόδου'!V42</f>
        <v>0</v>
      </c>
    </row>
    <row r="42" spans="1:22" ht="15" customHeight="1" x14ac:dyDescent="0.25">
      <c r="A42" s="21">
        <v>6</v>
      </c>
      <c r="B42" s="22"/>
      <c r="C42" s="12" t="s">
        <v>9</v>
      </c>
      <c r="D42" s="23" t="s">
        <v>77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6">
        <f>INDEX(DATA!C:C,MATCH('2η Αναφορά Προόδου '!D42,DATA!B:B,0))</f>
        <v>22000</v>
      </c>
      <c r="R42" s="15"/>
      <c r="S42" s="2"/>
      <c r="T42" s="6">
        <f>S42+'1η Αναφορά Προόδου'!T43</f>
        <v>0</v>
      </c>
      <c r="U42" s="2"/>
      <c r="V42" s="7">
        <f>U42+'1η Αναφορά Προόδου'!V43</f>
        <v>0</v>
      </c>
    </row>
    <row r="43" spans="1:22" ht="15" customHeight="1" x14ac:dyDescent="0.25">
      <c r="A43" s="21">
        <v>6</v>
      </c>
      <c r="B43" s="22"/>
      <c r="C43" s="12" t="s">
        <v>9</v>
      </c>
      <c r="D43" s="23" t="s">
        <v>78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6">
        <f>INDEX(DATA!C:C,MATCH('2η Αναφορά Προόδου '!D43,DATA!B:B,0))</f>
        <v>1400</v>
      </c>
      <c r="R43" s="15">
        <v>1361.52</v>
      </c>
      <c r="S43" s="2"/>
      <c r="T43" s="6">
        <f>S43+'1η Αναφορά Προόδου'!T44</f>
        <v>0</v>
      </c>
      <c r="U43" s="2"/>
      <c r="V43" s="7">
        <f>U43+'1η Αναφορά Προόδου'!V44</f>
        <v>0</v>
      </c>
    </row>
    <row r="44" spans="1:22" ht="15" customHeight="1" x14ac:dyDescent="0.25">
      <c r="A44" s="21">
        <v>1</v>
      </c>
      <c r="B44" s="22"/>
      <c r="C44" s="12" t="s">
        <v>10</v>
      </c>
      <c r="D44" s="23" t="s">
        <v>79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6">
        <f>INDEX(DATA!C:C,MATCH('2η Αναφορά Προόδου '!D44,DATA!B:B,0))</f>
        <v>1000</v>
      </c>
      <c r="R44" s="15">
        <v>1000</v>
      </c>
      <c r="S44" s="15">
        <v>1000</v>
      </c>
      <c r="T44" s="6">
        <f>S44+'1η Αναφορά Προόδου'!T45</f>
        <v>1000</v>
      </c>
      <c r="U44" s="2"/>
      <c r="V44" s="7">
        <f>U44+'1η Αναφορά Προόδου'!V45</f>
        <v>0</v>
      </c>
    </row>
    <row r="45" spans="1:22" ht="15" customHeight="1" x14ac:dyDescent="0.25">
      <c r="A45" s="21">
        <v>1</v>
      </c>
      <c r="B45" s="22"/>
      <c r="C45" s="12" t="s">
        <v>10</v>
      </c>
      <c r="D45" s="23" t="s">
        <v>80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6">
        <f>INDEX(DATA!C:C,MATCH('2η Αναφορά Προόδου '!D45,DATA!B:B,0))</f>
        <v>3850</v>
      </c>
      <c r="R45" s="15">
        <f t="shared" ref="R45" si="0">Q45</f>
        <v>3850</v>
      </c>
      <c r="S45" s="2"/>
      <c r="T45" s="6">
        <f>S45+'1η Αναφορά Προόδου'!T46</f>
        <v>0</v>
      </c>
      <c r="U45" s="2"/>
      <c r="V45" s="7">
        <f>U45+'1η Αναφορά Προόδου'!V46</f>
        <v>0</v>
      </c>
    </row>
    <row r="46" spans="1:22" ht="15" customHeight="1" x14ac:dyDescent="0.25">
      <c r="A46" s="21">
        <v>1</v>
      </c>
      <c r="B46" s="22"/>
      <c r="C46" s="12" t="s">
        <v>10</v>
      </c>
      <c r="D46" s="23" t="s">
        <v>81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6">
        <f>INDEX(DATA!C:C,MATCH('2η Αναφορά Προόδου '!D46,DATA!B:B,0))</f>
        <v>3500</v>
      </c>
      <c r="R46" s="15"/>
      <c r="S46" s="2"/>
      <c r="T46" s="6">
        <f>S46+'1η Αναφορά Προόδου'!T47</f>
        <v>0</v>
      </c>
      <c r="U46" s="2"/>
      <c r="V46" s="7">
        <f>U46+'1η Αναφορά Προόδου'!V47</f>
        <v>0</v>
      </c>
    </row>
    <row r="47" spans="1:22" ht="15" customHeight="1" x14ac:dyDescent="0.25">
      <c r="A47" s="21">
        <v>1</v>
      </c>
      <c r="B47" s="22"/>
      <c r="C47" s="12" t="s">
        <v>10</v>
      </c>
      <c r="D47" s="23" t="s">
        <v>82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6">
        <f>INDEX(DATA!C:C,MATCH('2η Αναφορά Προόδου '!D47,DATA!B:B,0))</f>
        <v>2600</v>
      </c>
      <c r="R47" s="15"/>
      <c r="S47" s="2"/>
      <c r="T47" s="6">
        <f>S47+'1η Αναφορά Προόδου'!T48</f>
        <v>0</v>
      </c>
      <c r="U47" s="2"/>
      <c r="V47" s="7">
        <f>U47+'1η Αναφορά Προόδου'!V48</f>
        <v>0</v>
      </c>
    </row>
    <row r="48" spans="1:22" ht="15" customHeight="1" x14ac:dyDescent="0.25">
      <c r="A48" s="21">
        <v>2</v>
      </c>
      <c r="B48" s="22"/>
      <c r="C48" s="12" t="s">
        <v>10</v>
      </c>
      <c r="D48" s="23" t="s">
        <v>83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6">
        <f>INDEX(DATA!C:C,MATCH('2η Αναφορά Προόδου '!D48,DATA!B:B,0))</f>
        <v>1000</v>
      </c>
      <c r="R48" s="15"/>
      <c r="S48" s="2"/>
      <c r="T48" s="6">
        <f>S48+'1η Αναφορά Προόδου'!T49</f>
        <v>0</v>
      </c>
      <c r="U48" s="2"/>
      <c r="V48" s="7">
        <f>U48+'1η Αναφορά Προόδου'!V49</f>
        <v>0</v>
      </c>
    </row>
    <row r="49" spans="1:22" ht="15" customHeight="1" x14ac:dyDescent="0.25">
      <c r="A49" s="21">
        <v>3</v>
      </c>
      <c r="B49" s="22"/>
      <c r="C49" s="12" t="s">
        <v>10</v>
      </c>
      <c r="D49" s="23" t="s">
        <v>91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6">
        <f>INDEX(DATA!C:C,MATCH('2η Αναφορά Προόδου '!D49,DATA!B:B,0))</f>
        <v>68500</v>
      </c>
      <c r="R49" s="15">
        <f t="shared" ref="R49" si="1">Q49</f>
        <v>68500</v>
      </c>
      <c r="S49" s="15">
        <f>'[1] ΕΤ4'!$G$11</f>
        <v>13880</v>
      </c>
      <c r="T49" s="6">
        <f>S49+'1η Αναφορά Προόδου'!T50</f>
        <v>13880</v>
      </c>
      <c r="U49" s="2"/>
      <c r="V49" s="7">
        <f>U49+'1η Αναφορά Προόδου'!V50</f>
        <v>0</v>
      </c>
    </row>
  </sheetData>
  <dataConsolidate/>
  <mergeCells count="82">
    <mergeCell ref="A49:B49"/>
    <mergeCell ref="D49:P49"/>
    <mergeCell ref="A45:B45"/>
    <mergeCell ref="D45:P45"/>
    <mergeCell ref="A46:B46"/>
    <mergeCell ref="D46:P46"/>
    <mergeCell ref="A47:B47"/>
    <mergeCell ref="D47:P47"/>
    <mergeCell ref="A43:B43"/>
    <mergeCell ref="D43:P43"/>
    <mergeCell ref="A44:B44"/>
    <mergeCell ref="D44:P44"/>
    <mergeCell ref="A48:B48"/>
    <mergeCell ref="D48:P48"/>
    <mergeCell ref="A40:B40"/>
    <mergeCell ref="D40:P40"/>
    <mergeCell ref="A41:B41"/>
    <mergeCell ref="D41:P41"/>
    <mergeCell ref="A42:B42"/>
    <mergeCell ref="D42:P42"/>
    <mergeCell ref="A37:B37"/>
    <mergeCell ref="D37:P37"/>
    <mergeCell ref="A38:B38"/>
    <mergeCell ref="D38:P38"/>
    <mergeCell ref="A39:B39"/>
    <mergeCell ref="D39:P39"/>
    <mergeCell ref="A34:B34"/>
    <mergeCell ref="D34:P34"/>
    <mergeCell ref="A35:B35"/>
    <mergeCell ref="D35:P35"/>
    <mergeCell ref="A36:B36"/>
    <mergeCell ref="D36:P36"/>
    <mergeCell ref="A31:B31"/>
    <mergeCell ref="D31:P31"/>
    <mergeCell ref="A32:B32"/>
    <mergeCell ref="D32:P32"/>
    <mergeCell ref="A33:B33"/>
    <mergeCell ref="D33:P33"/>
    <mergeCell ref="A27:B27"/>
    <mergeCell ref="D27:P27"/>
    <mergeCell ref="A28:B28"/>
    <mergeCell ref="D28:P28"/>
    <mergeCell ref="A30:B30"/>
    <mergeCell ref="D30:P30"/>
    <mergeCell ref="A24:B24"/>
    <mergeCell ref="D24:P24"/>
    <mergeCell ref="A25:B25"/>
    <mergeCell ref="D25:P25"/>
    <mergeCell ref="A26:B26"/>
    <mergeCell ref="D26:P26"/>
    <mergeCell ref="D21:P21"/>
    <mergeCell ref="A22:B22"/>
    <mergeCell ref="D22:P22"/>
    <mergeCell ref="A23:B23"/>
    <mergeCell ref="D23:P23"/>
    <mergeCell ref="V11:V12"/>
    <mergeCell ref="A13:B13"/>
    <mergeCell ref="D13:P13"/>
    <mergeCell ref="Q11:Q12"/>
    <mergeCell ref="R11:R12"/>
    <mergeCell ref="S11:S12"/>
    <mergeCell ref="A11:B12"/>
    <mergeCell ref="C11:C12"/>
    <mergeCell ref="D11:P12"/>
    <mergeCell ref="T11:T12"/>
    <mergeCell ref="U11:U12"/>
    <mergeCell ref="D29:H29"/>
    <mergeCell ref="A14:B14"/>
    <mergeCell ref="D14:P14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036E8-A2F7-4AF2-80A4-CD5F008E80CF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B346D79E-FADF-4643-BF0B-C5B4665E5995}">
          <x14:formula1>
            <xm:f>DATA!$A$3:$A$8</xm:f>
          </x14:formula1>
          <xm:sqref>A13:B49</xm:sqref>
        </x14:dataValidation>
        <x14:dataValidation type="list" allowBlank="1" showInputMessage="1" showErrorMessage="1" xr:uid="{87D6E07A-A8B6-465E-AB59-9F5CABB3C8EE}">
          <x14:formula1>
            <xm:f>DATA!$A$13:$A$16</xm:f>
          </x14:formula1>
          <xm:sqref>C13:C49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D731-2AFB-4BF7-ADE9-9C5537EB8711}">
  <sheetPr>
    <pageSetUpPr fitToPage="1"/>
  </sheetPr>
  <dimension ref="A10:V49"/>
  <sheetViews>
    <sheetView tabSelected="1" topLeftCell="A8" zoomScale="60" zoomScaleNormal="60" workbookViewId="0">
      <selection activeCell="S28" sqref="S28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41" t="s">
        <v>0</v>
      </c>
      <c r="B11" s="42"/>
      <c r="C11" s="33" t="s">
        <v>1</v>
      </c>
      <c r="D11" s="35" t="s">
        <v>103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29" t="s">
        <v>104</v>
      </c>
      <c r="R11" s="29" t="s">
        <v>105</v>
      </c>
      <c r="S11" s="29" t="s">
        <v>2</v>
      </c>
      <c r="T11" s="29" t="s">
        <v>3</v>
      </c>
      <c r="U11" s="29" t="s">
        <v>4</v>
      </c>
      <c r="V11" s="31" t="s">
        <v>5</v>
      </c>
    </row>
    <row r="12" spans="1:22" ht="31.5" customHeight="1" x14ac:dyDescent="0.25">
      <c r="A12" s="43"/>
      <c r="B12" s="44"/>
      <c r="C12" s="34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0"/>
      <c r="R12" s="30"/>
      <c r="S12" s="30"/>
      <c r="T12" s="30"/>
      <c r="U12" s="30"/>
      <c r="V12" s="32"/>
    </row>
    <row r="13" spans="1:22" ht="24.75" customHeight="1" x14ac:dyDescent="0.25">
      <c r="A13" s="21">
        <v>1</v>
      </c>
      <c r="B13" s="22"/>
      <c r="C13" s="17" t="s">
        <v>7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">
        <f>INDEX(DATA!C:C,MATCH('3η Αναφορά Προόδου'!D13,DATA!B:B,0))</f>
        <v>16000</v>
      </c>
      <c r="R13" s="2"/>
      <c r="S13" s="2"/>
      <c r="T13" s="6">
        <f>S13+'2η Αναφορά Προόδου '!T13</f>
        <v>0</v>
      </c>
      <c r="U13" s="2"/>
      <c r="V13" s="7">
        <f>U13+'2η Αναφορά Προόδου '!V13</f>
        <v>0</v>
      </c>
    </row>
    <row r="14" spans="1:22" ht="19.5" customHeight="1" x14ac:dyDescent="0.25">
      <c r="A14" s="21">
        <v>1</v>
      </c>
      <c r="B14" s="22"/>
      <c r="C14" s="17" t="s">
        <v>7</v>
      </c>
      <c r="D14" s="23" t="s">
        <v>12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">
        <f>INDEX(DATA!C:C,MATCH('3η Αναφορά Προόδου'!D14,DATA!B:B,0))</f>
        <v>2500</v>
      </c>
      <c r="R14" s="2"/>
      <c r="S14" s="2"/>
      <c r="T14" s="6">
        <f>S14+'2η Αναφορά Προόδου '!T14</f>
        <v>0</v>
      </c>
      <c r="U14" s="2"/>
      <c r="V14" s="7">
        <f>U14+'2η Αναφορά Προόδου '!V14</f>
        <v>0</v>
      </c>
    </row>
    <row r="15" spans="1:22" ht="19.5" customHeight="1" x14ac:dyDescent="0.25">
      <c r="A15" s="21">
        <v>1</v>
      </c>
      <c r="B15" s="22"/>
      <c r="C15" s="17" t="s">
        <v>7</v>
      </c>
      <c r="D15" s="23" t="s">
        <v>13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">
        <f>INDEX(DATA!C:C,MATCH('3η Αναφορά Προόδου'!D15,DATA!B:B,0))</f>
        <v>5800</v>
      </c>
      <c r="R15" s="2"/>
      <c r="S15" s="2"/>
      <c r="T15" s="6">
        <f>S15+'2η Αναφορά Προόδου '!T15</f>
        <v>0</v>
      </c>
      <c r="U15" s="2"/>
      <c r="V15" s="7">
        <f>U15+'2η Αναφορά Προόδου '!V15</f>
        <v>0</v>
      </c>
    </row>
    <row r="16" spans="1:22" ht="17.25" customHeight="1" x14ac:dyDescent="0.25">
      <c r="A16" s="21">
        <v>2</v>
      </c>
      <c r="B16" s="22"/>
      <c r="C16" s="17" t="s">
        <v>7</v>
      </c>
      <c r="D16" s="23" t="s">
        <v>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">
        <f>INDEX(DATA!C:C,MATCH('3η Αναφορά Προόδου'!D16,DATA!B:B,0))</f>
        <v>1200</v>
      </c>
      <c r="R16" s="2"/>
      <c r="S16" s="2"/>
      <c r="T16" s="6">
        <f>S16+'2η Αναφορά Προόδου '!T16</f>
        <v>0</v>
      </c>
      <c r="U16" s="2"/>
      <c r="V16" s="7">
        <f>U16+'2η Αναφορά Προόδου '!V16</f>
        <v>0</v>
      </c>
    </row>
    <row r="17" spans="1:22" x14ac:dyDescent="0.25">
      <c r="A17" s="21">
        <v>2</v>
      </c>
      <c r="B17" s="22"/>
      <c r="C17" s="17" t="s">
        <v>7</v>
      </c>
      <c r="D17" s="23" t="s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6">
        <f>INDEX(DATA!C:C,MATCH('3η Αναφορά Προόδου'!D17,DATA!B:B,0))</f>
        <v>1300</v>
      </c>
      <c r="R17" s="2"/>
      <c r="S17" s="2"/>
      <c r="T17" s="6">
        <f>S17+'2η Αναφορά Προόδου '!T17</f>
        <v>0</v>
      </c>
      <c r="U17" s="2"/>
      <c r="V17" s="7">
        <f>U17+'2η Αναφορά Προόδου '!V17</f>
        <v>0</v>
      </c>
    </row>
    <row r="18" spans="1:22" x14ac:dyDescent="0.25">
      <c r="A18" s="21">
        <v>3</v>
      </c>
      <c r="B18" s="22"/>
      <c r="C18" s="17" t="s">
        <v>7</v>
      </c>
      <c r="D18" s="23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">
        <f>INDEX(DATA!C:C,MATCH('3η Αναφορά Προόδου'!D18,DATA!B:B,0))</f>
        <v>390000</v>
      </c>
      <c r="R18" s="2"/>
      <c r="S18" s="2"/>
      <c r="T18" s="6">
        <f>S18+'2η Αναφορά Προόδου '!T18</f>
        <v>0</v>
      </c>
      <c r="U18" s="2"/>
      <c r="V18" s="7">
        <f>U18+'2η Αναφορά Προόδου '!V18</f>
        <v>0</v>
      </c>
    </row>
    <row r="19" spans="1:22" x14ac:dyDescent="0.25">
      <c r="A19" s="21">
        <v>4</v>
      </c>
      <c r="B19" s="22"/>
      <c r="C19" s="17" t="s">
        <v>7</v>
      </c>
      <c r="D19" s="23" t="s">
        <v>23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">
        <f>INDEX(DATA!C:C,MATCH('3η Αναφορά Προόδου'!D19,DATA!B:B,0))</f>
        <v>48000</v>
      </c>
      <c r="R19" s="2"/>
      <c r="S19" s="2"/>
      <c r="T19" s="6">
        <f>S19+'2η Αναφορά Προόδου '!T19</f>
        <v>0</v>
      </c>
      <c r="U19" s="2"/>
      <c r="V19" s="7">
        <f>U19+'2η Αναφορά Προόδου '!V19</f>
        <v>0</v>
      </c>
    </row>
    <row r="20" spans="1:22" x14ac:dyDescent="0.25">
      <c r="A20" s="21">
        <v>4</v>
      </c>
      <c r="B20" s="22"/>
      <c r="C20" s="17" t="s">
        <v>7</v>
      </c>
      <c r="D20" s="23" t="s">
        <v>24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">
        <f>INDEX(DATA!C:C,MATCH('3η Αναφορά Προόδου'!D20,DATA!B:B,0))</f>
        <v>46000</v>
      </c>
      <c r="R20" s="2"/>
      <c r="S20" s="2"/>
      <c r="T20" s="6">
        <f>S20+'2η Αναφορά Προόδου '!T20</f>
        <v>0</v>
      </c>
      <c r="U20" s="2"/>
      <c r="V20" s="7">
        <f>U20+'2η Αναφορά Προόδου '!V20</f>
        <v>0</v>
      </c>
    </row>
    <row r="21" spans="1:22" x14ac:dyDescent="0.25">
      <c r="A21" s="21">
        <v>1</v>
      </c>
      <c r="B21" s="22"/>
      <c r="C21" s="17" t="s">
        <v>8</v>
      </c>
      <c r="D21" s="23" t="s">
        <v>33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">
        <f>INDEX(DATA!C:C,MATCH('3η Αναφορά Προόδου'!D21,DATA!B:B,0))</f>
        <v>1000</v>
      </c>
      <c r="R21" s="2"/>
      <c r="S21" s="2"/>
      <c r="T21" s="6">
        <f>S21+'2η Αναφορά Προόδου '!T21</f>
        <v>1000</v>
      </c>
      <c r="U21" s="2"/>
      <c r="V21" s="7">
        <f>U21+'2η Αναφορά Προόδου '!V21</f>
        <v>0</v>
      </c>
    </row>
    <row r="22" spans="1:22" x14ac:dyDescent="0.25">
      <c r="A22" s="21">
        <v>1</v>
      </c>
      <c r="B22" s="22"/>
      <c r="C22" s="17" t="s">
        <v>8</v>
      </c>
      <c r="D22" s="23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6">
        <f>INDEX(DATA!C:C,MATCH('3η Αναφορά Προόδου'!D22,DATA!B:B,0))</f>
        <v>24000</v>
      </c>
      <c r="R22" s="2"/>
      <c r="S22" s="2"/>
      <c r="T22" s="6">
        <f>S22+'2η Αναφορά Προόδου '!T22</f>
        <v>9599.5</v>
      </c>
      <c r="U22" s="2"/>
      <c r="V22" s="7">
        <f>U22+'2η Αναφορά Προόδου '!V22</f>
        <v>0</v>
      </c>
    </row>
    <row r="23" spans="1:22" x14ac:dyDescent="0.25">
      <c r="A23" s="21">
        <v>1</v>
      </c>
      <c r="B23" s="22"/>
      <c r="C23" s="17" t="s">
        <v>8</v>
      </c>
      <c r="D23" s="23" t="s">
        <v>35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">
        <f>INDEX(DATA!C:C,MATCH('3η Αναφορά Προόδου'!D23,DATA!B:B,0))</f>
        <v>5000</v>
      </c>
      <c r="R23" s="2"/>
      <c r="S23" s="2"/>
      <c r="T23" s="6">
        <f>S23+'2η Αναφορά Προόδου '!T23</f>
        <v>0</v>
      </c>
      <c r="U23" s="2"/>
      <c r="V23" s="7">
        <f>U23+'2η Αναφορά Προόδου '!V23</f>
        <v>0</v>
      </c>
    </row>
    <row r="24" spans="1:22" x14ac:dyDescent="0.25">
      <c r="A24" s="21">
        <v>1</v>
      </c>
      <c r="B24" s="22"/>
      <c r="C24" s="17" t="s">
        <v>8</v>
      </c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6">
        <f>INDEX(DATA!C:C,MATCH('3η Αναφορά Προόδου'!D24,DATA!B:B,0))</f>
        <v>2600</v>
      </c>
      <c r="R24" s="2"/>
      <c r="S24" s="2"/>
      <c r="T24" s="6">
        <f>S24+'2η Αναφορά Προόδου '!T24</f>
        <v>1148.92</v>
      </c>
      <c r="U24" s="2"/>
      <c r="V24" s="7">
        <f>U24+'2η Αναφορά Προόδου '!V24</f>
        <v>0</v>
      </c>
    </row>
    <row r="25" spans="1:22" x14ac:dyDescent="0.25">
      <c r="A25" s="21">
        <v>2</v>
      </c>
      <c r="B25" s="22"/>
      <c r="C25" s="17" t="s">
        <v>8</v>
      </c>
      <c r="D25" s="23" t="s">
        <v>37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6">
        <f>INDEX(DATA!C:C,MATCH('3η Αναφορά Προόδου'!D25,DATA!B:B,0))</f>
        <v>1000</v>
      </c>
      <c r="R25" s="2"/>
      <c r="S25" s="2"/>
      <c r="T25" s="6">
        <f>S25+'2η Αναφορά Προόδου '!T25</f>
        <v>0</v>
      </c>
      <c r="U25" s="2"/>
      <c r="V25" s="7">
        <f>U25+'2η Αναφορά Προόδου '!V25</f>
        <v>0</v>
      </c>
    </row>
    <row r="26" spans="1:22" x14ac:dyDescent="0.25">
      <c r="A26" s="21">
        <v>2</v>
      </c>
      <c r="B26" s="22"/>
      <c r="C26" s="17" t="s">
        <v>8</v>
      </c>
      <c r="D26" s="23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6">
        <f>INDEX(DATA!C:C,MATCH('3η Αναφορά Προόδου'!D26,DATA!B:B,0))</f>
        <v>500</v>
      </c>
      <c r="R26" s="2"/>
      <c r="S26" s="2"/>
      <c r="T26" s="6">
        <f>S26+'2η Αναφορά Προόδου '!T26</f>
        <v>0</v>
      </c>
      <c r="U26" s="2"/>
      <c r="V26" s="7">
        <f>U26+'2η Αναφορά Προόδου '!V26</f>
        <v>0</v>
      </c>
    </row>
    <row r="27" spans="1:22" x14ac:dyDescent="0.25">
      <c r="A27" s="21">
        <v>3</v>
      </c>
      <c r="B27" s="22"/>
      <c r="C27" s="17" t="s">
        <v>8</v>
      </c>
      <c r="D27" s="23" t="s">
        <v>42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6">
        <f>INDEX(DATA!C:C,MATCH('3η Αναφορά Προόδου'!D27,DATA!B:B,0))</f>
        <v>41000</v>
      </c>
      <c r="R27" s="2"/>
      <c r="S27" s="2"/>
      <c r="T27" s="6">
        <f>S27+'2η Αναφορά Προόδου '!T27</f>
        <v>0</v>
      </c>
      <c r="U27" s="2"/>
      <c r="V27" s="7">
        <f>U27+'2η Αναφορά Προόδου '!V27</f>
        <v>0</v>
      </c>
    </row>
    <row r="28" spans="1:22" x14ac:dyDescent="0.25">
      <c r="A28" s="21">
        <v>3</v>
      </c>
      <c r="B28" s="22"/>
      <c r="C28" s="17" t="s">
        <v>8</v>
      </c>
      <c r="D28" s="23" t="s">
        <v>43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6">
        <f>INDEX(DATA!C:C,MATCH('3η Αναφορά Προόδου'!D28,DATA!B:B,0))</f>
        <v>53000</v>
      </c>
      <c r="R28" s="2"/>
      <c r="S28" s="2"/>
      <c r="T28" s="6">
        <f>S28+'2η Αναφορά Προόδου '!T28</f>
        <v>0</v>
      </c>
      <c r="U28" s="2"/>
      <c r="V28" s="7">
        <f>U28+'2η Αναφορά Προόδου '!V28</f>
        <v>0</v>
      </c>
    </row>
    <row r="29" spans="1:22" x14ac:dyDescent="0.25">
      <c r="A29" s="16">
        <v>3</v>
      </c>
      <c r="B29" s="17"/>
      <c r="C29" s="17" t="s">
        <v>8</v>
      </c>
      <c r="D29" s="23" t="s">
        <v>44</v>
      </c>
      <c r="E29" s="26"/>
      <c r="F29" s="26"/>
      <c r="G29" s="26"/>
      <c r="H29" s="26"/>
      <c r="I29" s="18"/>
      <c r="J29" s="18"/>
      <c r="K29" s="18"/>
      <c r="L29" s="18"/>
      <c r="M29" s="18"/>
      <c r="N29" s="18"/>
      <c r="O29" s="18"/>
      <c r="P29" s="19"/>
      <c r="Q29" s="6">
        <f>INDEX(DATA!C:C,MATCH('3η Αναφορά Προόδου'!D29,DATA!B:B,0))</f>
        <v>121000</v>
      </c>
      <c r="R29" s="2"/>
      <c r="S29" s="2"/>
      <c r="T29" s="6">
        <f>S29+'2η Αναφορά Προόδου '!T29</f>
        <v>2000</v>
      </c>
      <c r="U29" s="2"/>
      <c r="V29" s="7">
        <f>U29+'2η Αναφορά Προόδου '!V29</f>
        <v>0</v>
      </c>
    </row>
    <row r="30" spans="1:22" x14ac:dyDescent="0.25">
      <c r="A30" s="21">
        <v>4</v>
      </c>
      <c r="B30" s="22"/>
      <c r="C30" s="17" t="s">
        <v>8</v>
      </c>
      <c r="D30" s="23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6">
        <f>INDEX(DATA!C:C,MATCH('3η Αναφορά Προόδου'!D30,DATA!B:B,0))</f>
        <v>35000</v>
      </c>
      <c r="R30" s="2"/>
      <c r="S30" s="2"/>
      <c r="T30" s="6">
        <f>S30+'2η Αναφορά Προόδου '!T30</f>
        <v>0</v>
      </c>
      <c r="U30" s="2"/>
      <c r="V30" s="7">
        <f>U30+'2η Αναφορά Προόδου '!V30</f>
        <v>0</v>
      </c>
    </row>
    <row r="31" spans="1:22" x14ac:dyDescent="0.25">
      <c r="A31" s="21">
        <v>4</v>
      </c>
      <c r="B31" s="22"/>
      <c r="C31" s="17" t="s">
        <v>8</v>
      </c>
      <c r="D31" s="23" t="s">
        <v>49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6">
        <f>INDEX(DATA!C:C,MATCH('3η Αναφορά Προόδου'!D31,DATA!B:B,0))</f>
        <v>70000</v>
      </c>
      <c r="R31" s="2"/>
      <c r="S31" s="2"/>
      <c r="T31" s="6">
        <f>S31+'2η Αναφορά Προόδου '!T31</f>
        <v>1450.57</v>
      </c>
      <c r="U31" s="2"/>
      <c r="V31" s="7">
        <f>U31+'2η Αναφορά Προόδου '!V31</f>
        <v>0</v>
      </c>
    </row>
    <row r="32" spans="1:22" x14ac:dyDescent="0.25">
      <c r="A32" s="21">
        <v>1</v>
      </c>
      <c r="B32" s="22"/>
      <c r="C32" s="17" t="s">
        <v>9</v>
      </c>
      <c r="D32" s="23" t="s">
        <v>57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6">
        <f>INDEX(DATA!C:C,MATCH('3η Αναφορά Προόδου'!D32,DATA!B:B,0))</f>
        <v>21480</v>
      </c>
      <c r="R32" s="2">
        <v>20915.04</v>
      </c>
      <c r="S32" s="2">
        <v>3186.24</v>
      </c>
      <c r="T32" s="6">
        <f>S32+5147</f>
        <v>8333.24</v>
      </c>
      <c r="U32" s="2"/>
      <c r="V32" s="7">
        <f>U32+'2η Αναφορά Προόδου '!V32</f>
        <v>0</v>
      </c>
    </row>
    <row r="33" spans="1:22" x14ac:dyDescent="0.25">
      <c r="A33" s="21">
        <v>1</v>
      </c>
      <c r="B33" s="22"/>
      <c r="C33" s="17" t="s">
        <v>9</v>
      </c>
      <c r="D33" s="23" t="s">
        <v>58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6">
        <f>INDEX(DATA!C:C,MATCH('3η Αναφορά Προόδου'!D33,DATA!B:B,0))</f>
        <v>2000</v>
      </c>
      <c r="R33" s="2"/>
      <c r="S33" s="2"/>
      <c r="T33" s="6">
        <f>S33+'2η Αναφορά Προόδου '!T33</f>
        <v>0</v>
      </c>
      <c r="U33" s="2"/>
      <c r="V33" s="7">
        <f>U33+'2η Αναφορά Προόδου '!V33</f>
        <v>0</v>
      </c>
    </row>
    <row r="34" spans="1:22" x14ac:dyDescent="0.25">
      <c r="A34" s="21">
        <v>1</v>
      </c>
      <c r="B34" s="22"/>
      <c r="C34" s="17" t="s">
        <v>9</v>
      </c>
      <c r="D34" s="23" t="s">
        <v>59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6">
        <f>INDEX(DATA!C:C,MATCH('3η Αναφορά Προόδου'!D34,DATA!B:B,0))</f>
        <v>4000</v>
      </c>
      <c r="R34" s="2"/>
      <c r="S34" s="2"/>
      <c r="T34" s="6">
        <f>S34+'2η Αναφορά Προόδου '!T34</f>
        <v>0</v>
      </c>
      <c r="U34" s="2"/>
      <c r="V34" s="7">
        <f>U34+'2η Αναφορά Προόδου '!V34</f>
        <v>0</v>
      </c>
    </row>
    <row r="35" spans="1:22" x14ac:dyDescent="0.25">
      <c r="A35" s="21">
        <v>2</v>
      </c>
      <c r="B35" s="22"/>
      <c r="C35" s="17" t="s">
        <v>9</v>
      </c>
      <c r="D35" s="23" t="s">
        <v>60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6">
        <f>INDEX(DATA!C:C,MATCH('3η Αναφορά Προόδου'!D35,DATA!B:B,0))</f>
        <v>2000</v>
      </c>
      <c r="R35" s="2"/>
      <c r="S35" s="2"/>
      <c r="T35" s="6">
        <f>S35+'2η Αναφορά Προόδου '!T35</f>
        <v>0</v>
      </c>
      <c r="U35" s="2"/>
      <c r="V35" s="7">
        <f>U35+'2η Αναφορά Προόδου '!V35</f>
        <v>0</v>
      </c>
    </row>
    <row r="36" spans="1:22" x14ac:dyDescent="0.25">
      <c r="A36" s="21">
        <v>2</v>
      </c>
      <c r="B36" s="22"/>
      <c r="C36" s="17" t="s">
        <v>9</v>
      </c>
      <c r="D36" s="23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6">
        <f>INDEX(DATA!C:C,MATCH('3η Αναφορά Προόδου'!D36,DATA!B:B,0))</f>
        <v>10000</v>
      </c>
      <c r="R36" s="2">
        <v>9734</v>
      </c>
      <c r="S36" s="2"/>
      <c r="T36" s="6">
        <f>S36+'2η Αναφορά Προόδου '!T36</f>
        <v>0</v>
      </c>
      <c r="U36" s="2"/>
      <c r="V36" s="7">
        <f>U36+'2η Αναφορά Προόδου '!V36</f>
        <v>0</v>
      </c>
    </row>
    <row r="37" spans="1:22" x14ac:dyDescent="0.25">
      <c r="A37" s="21">
        <v>2</v>
      </c>
      <c r="B37" s="22"/>
      <c r="C37" s="17" t="s">
        <v>9</v>
      </c>
      <c r="D37" s="23" t="s">
        <v>62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6">
        <f>INDEX(DATA!C:C,MATCH('3η Αναφορά Προόδου'!D37,DATA!B:B,0))</f>
        <v>12500</v>
      </c>
      <c r="R37" s="2">
        <v>12214</v>
      </c>
      <c r="S37" s="2">
        <v>4898</v>
      </c>
      <c r="T37" s="6">
        <f>S37+'2η Αναφορά Προόδου '!T37</f>
        <v>4898</v>
      </c>
      <c r="U37" s="2"/>
      <c r="V37" s="7">
        <f>U37+'2η Αναφορά Προόδου '!V37</f>
        <v>0</v>
      </c>
    </row>
    <row r="38" spans="1:22" x14ac:dyDescent="0.25">
      <c r="A38" s="21">
        <v>5</v>
      </c>
      <c r="B38" s="22"/>
      <c r="C38" s="17" t="s">
        <v>9</v>
      </c>
      <c r="D38" s="23" t="s">
        <v>73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6">
        <f>INDEX(DATA!C:C,MATCH('3η Αναφορά Προόδου'!D38,DATA!B:B,0))</f>
        <v>45000</v>
      </c>
      <c r="R38" s="2"/>
      <c r="S38" s="2"/>
      <c r="T38" s="6">
        <f>S38+'2η Αναφορά Προόδου '!T38</f>
        <v>0</v>
      </c>
      <c r="U38" s="2"/>
      <c r="V38" s="7">
        <f>U38+'2η Αναφορά Προόδου '!V38</f>
        <v>0</v>
      </c>
    </row>
    <row r="39" spans="1:22" x14ac:dyDescent="0.25">
      <c r="A39" s="21">
        <v>5</v>
      </c>
      <c r="B39" s="22"/>
      <c r="C39" s="17" t="s">
        <v>9</v>
      </c>
      <c r="D39" s="23" t="s">
        <v>74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6">
        <f>INDEX(DATA!C:C,MATCH('3η Αναφορά Προόδου'!D39,DATA!B:B,0))</f>
        <v>103000</v>
      </c>
      <c r="R39" s="2"/>
      <c r="S39" s="2"/>
      <c r="T39" s="6">
        <f>S39+'2η Αναφορά Προόδου '!T39</f>
        <v>0</v>
      </c>
      <c r="U39" s="2"/>
      <c r="V39" s="7">
        <f>U39+'2η Αναφορά Προόδου '!V39</f>
        <v>0</v>
      </c>
    </row>
    <row r="40" spans="1:22" x14ac:dyDescent="0.25">
      <c r="A40" s="21">
        <v>5</v>
      </c>
      <c r="B40" s="22"/>
      <c r="C40" s="17" t="s">
        <v>9</v>
      </c>
      <c r="D40" s="23" t="s">
        <v>75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6">
        <f>INDEX(DATA!C:C,MATCH('3η Αναφορά Προόδου'!D40,DATA!B:B,0))</f>
        <v>22080</v>
      </c>
      <c r="R40" s="2"/>
      <c r="S40" s="2"/>
      <c r="T40" s="6">
        <f>S40+'2η Αναφορά Προόδου '!T40</f>
        <v>0</v>
      </c>
      <c r="U40" s="2"/>
      <c r="V40" s="7">
        <f>U40+'2η Αναφορά Προόδου '!V40</f>
        <v>0</v>
      </c>
    </row>
    <row r="41" spans="1:22" x14ac:dyDescent="0.25">
      <c r="A41" s="21">
        <v>5</v>
      </c>
      <c r="B41" s="22"/>
      <c r="C41" s="17" t="s">
        <v>9</v>
      </c>
      <c r="D41" s="23" t="s">
        <v>76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6">
        <f>INDEX(DATA!C:C,MATCH('3η Αναφορά Προόδου'!D41,DATA!B:B,0))</f>
        <v>10000</v>
      </c>
      <c r="R41" s="2"/>
      <c r="S41" s="2"/>
      <c r="T41" s="6">
        <f>S41+'2η Αναφορά Προόδου '!T41</f>
        <v>0</v>
      </c>
      <c r="U41" s="2"/>
      <c r="V41" s="7">
        <f>U41+'2η Αναφορά Προόδου '!V41</f>
        <v>0</v>
      </c>
    </row>
    <row r="42" spans="1:22" x14ac:dyDescent="0.25">
      <c r="A42" s="21">
        <v>6</v>
      </c>
      <c r="B42" s="22"/>
      <c r="C42" s="17" t="s">
        <v>9</v>
      </c>
      <c r="D42" s="23" t="s">
        <v>77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6">
        <f>INDEX(DATA!C:C,MATCH('3η Αναφορά Προόδου'!D42,DATA!B:B,0))</f>
        <v>22000</v>
      </c>
      <c r="R42" s="2"/>
      <c r="S42" s="2"/>
      <c r="T42" s="6">
        <f>S42+'2η Αναφορά Προόδου '!T42</f>
        <v>0</v>
      </c>
      <c r="U42" s="2"/>
      <c r="V42" s="7">
        <f>U42+'2η Αναφορά Προόδου '!V42</f>
        <v>0</v>
      </c>
    </row>
    <row r="43" spans="1:22" x14ac:dyDescent="0.25">
      <c r="A43" s="21">
        <v>6</v>
      </c>
      <c r="B43" s="22"/>
      <c r="C43" s="17" t="s">
        <v>9</v>
      </c>
      <c r="D43" s="23" t="s">
        <v>78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6">
        <f>INDEX(DATA!C:C,MATCH('3η Αναφορά Προόδου'!D43,DATA!B:B,0))</f>
        <v>1400</v>
      </c>
      <c r="R43" s="2">
        <v>1361.52</v>
      </c>
      <c r="S43" s="2"/>
      <c r="T43" s="6">
        <f>S43+'2η Αναφορά Προόδου '!T43</f>
        <v>0</v>
      </c>
      <c r="U43" s="2"/>
      <c r="V43" s="7">
        <f>U43+'2η Αναφορά Προόδου '!V43</f>
        <v>0</v>
      </c>
    </row>
    <row r="44" spans="1:22" x14ac:dyDescent="0.25">
      <c r="A44" s="21">
        <v>1</v>
      </c>
      <c r="B44" s="22"/>
      <c r="C44" s="17" t="s">
        <v>10</v>
      </c>
      <c r="D44" s="23" t="s">
        <v>79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6">
        <f>INDEX(DATA!C:C,MATCH('3η Αναφορά Προόδου'!D44,DATA!B:B,0))</f>
        <v>1000</v>
      </c>
      <c r="R44" s="2"/>
      <c r="S44" s="2"/>
      <c r="T44" s="6">
        <f>S44+'2η Αναφορά Προόδου '!T44</f>
        <v>1000</v>
      </c>
      <c r="U44" s="2"/>
      <c r="V44" s="7">
        <f>U44+'2η Αναφορά Προόδου '!V44</f>
        <v>0</v>
      </c>
    </row>
    <row r="45" spans="1:22" x14ac:dyDescent="0.25">
      <c r="A45" s="21">
        <v>1</v>
      </c>
      <c r="B45" s="22"/>
      <c r="C45" s="17" t="s">
        <v>10</v>
      </c>
      <c r="D45" s="23" t="s">
        <v>80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6">
        <f>INDEX(DATA!C:C,MATCH('3η Αναφορά Προόδου'!D45,DATA!B:B,0))</f>
        <v>3850</v>
      </c>
      <c r="R45" s="2"/>
      <c r="S45" s="2"/>
      <c r="T45" s="6">
        <f>S45+'2η Αναφορά Προόδου '!T45</f>
        <v>0</v>
      </c>
      <c r="U45" s="2"/>
      <c r="V45" s="7">
        <f>U45+'2η Αναφορά Προόδου '!V45</f>
        <v>0</v>
      </c>
    </row>
    <row r="46" spans="1:22" x14ac:dyDescent="0.25">
      <c r="A46" s="21">
        <v>1</v>
      </c>
      <c r="B46" s="22"/>
      <c r="C46" s="17" t="s">
        <v>10</v>
      </c>
      <c r="D46" s="23" t="s">
        <v>81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6">
        <f>INDEX(DATA!C:C,MATCH('3η Αναφορά Προόδου'!D46,DATA!B:B,0))</f>
        <v>3500</v>
      </c>
      <c r="R46" s="2"/>
      <c r="S46" s="2"/>
      <c r="T46" s="6">
        <f>S46+'2η Αναφορά Προόδου '!T46</f>
        <v>0</v>
      </c>
      <c r="U46" s="2"/>
      <c r="V46" s="7">
        <f>U46+'2η Αναφορά Προόδου '!V46</f>
        <v>0</v>
      </c>
    </row>
    <row r="47" spans="1:22" x14ac:dyDescent="0.25">
      <c r="A47" s="21">
        <v>1</v>
      </c>
      <c r="B47" s="22"/>
      <c r="C47" s="17" t="s">
        <v>10</v>
      </c>
      <c r="D47" s="23" t="s">
        <v>82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6">
        <f>INDEX(DATA!C:C,MATCH('3η Αναφορά Προόδου'!D47,DATA!B:B,0))</f>
        <v>2600</v>
      </c>
      <c r="R47" s="2"/>
      <c r="S47" s="2"/>
      <c r="T47" s="6">
        <f>S47+'2η Αναφορά Προόδου '!T47</f>
        <v>0</v>
      </c>
      <c r="U47" s="2"/>
      <c r="V47" s="7">
        <f>U47+'2η Αναφορά Προόδου '!V47</f>
        <v>0</v>
      </c>
    </row>
    <row r="48" spans="1:22" x14ac:dyDescent="0.25">
      <c r="A48" s="21">
        <v>2</v>
      </c>
      <c r="B48" s="22"/>
      <c r="C48" s="17" t="s">
        <v>10</v>
      </c>
      <c r="D48" s="23" t="s">
        <v>83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6">
        <f>INDEX(DATA!C:C,MATCH('3η Αναφορά Προόδου'!D48,DATA!B:B,0))</f>
        <v>1000</v>
      </c>
      <c r="R48" s="2"/>
      <c r="S48" s="2"/>
      <c r="T48" s="6">
        <f>S48+'2η Αναφορά Προόδου '!T48</f>
        <v>0</v>
      </c>
      <c r="U48" s="2"/>
      <c r="V48" s="7">
        <f>U48+'2η Αναφορά Προόδου '!V48</f>
        <v>0</v>
      </c>
    </row>
    <row r="49" spans="1:22" x14ac:dyDescent="0.25">
      <c r="A49" s="21">
        <v>3</v>
      </c>
      <c r="B49" s="22"/>
      <c r="C49" s="17" t="s">
        <v>10</v>
      </c>
      <c r="D49" s="23" t="s">
        <v>91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6">
        <f>INDEX(DATA!C:C,MATCH('3η Αναφορά Προόδου'!D49,DATA!B:B,0))</f>
        <v>68500</v>
      </c>
      <c r="R49" s="2"/>
      <c r="S49" s="2"/>
      <c r="T49" s="6">
        <f>S49+'2η Αναφορά Προόδου '!T49</f>
        <v>13880</v>
      </c>
      <c r="U49" s="2"/>
      <c r="V49" s="7">
        <f>U49+'2η Αναφορά Προόδου '!V49</f>
        <v>0</v>
      </c>
    </row>
  </sheetData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43A968-4051-4121-83F2-73F176D74BA4}">
          <x14:formula1>
            <xm:f>DATA!$A$13:$A$16</xm:f>
          </x14:formula1>
          <xm:sqref>C13:C49</xm:sqref>
        </x14:dataValidation>
        <x14:dataValidation type="list" allowBlank="1" showInputMessage="1" showErrorMessage="1" xr:uid="{DCDA52FB-EEE0-4E1C-A440-45E58D72E8F7}">
          <x14:formula1>
            <xm:f>DATA!$A$3:$A$8</xm:f>
          </x14:formula1>
          <xm:sqref>A13:B49</xm:sqref>
        </x14:dataValidation>
        <x14:dataValidation type="list" allowBlank="1" showInputMessage="1" showErrorMessage="1" xr:uid="{BB072DDB-69F0-4957-9A2F-9024DC2646B2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3DFE-C6E3-42B1-B4B1-10352B0C2683}">
  <sheetPr>
    <pageSetUpPr fitToPage="1"/>
  </sheetPr>
  <dimension ref="A10:V49"/>
  <sheetViews>
    <sheetView topLeftCell="A7" zoomScale="80" zoomScaleNormal="80" workbookViewId="0">
      <selection activeCell="Q13" sqref="Q1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41" t="s">
        <v>0</v>
      </c>
      <c r="B11" s="42"/>
      <c r="C11" s="33" t="s">
        <v>1</v>
      </c>
      <c r="D11" s="35" t="s">
        <v>103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29" t="s">
        <v>104</v>
      </c>
      <c r="R11" s="29" t="s">
        <v>106</v>
      </c>
      <c r="S11" s="29" t="s">
        <v>2</v>
      </c>
      <c r="T11" s="29" t="s">
        <v>3</v>
      </c>
      <c r="U11" s="29" t="s">
        <v>4</v>
      </c>
      <c r="V11" s="31" t="s">
        <v>5</v>
      </c>
    </row>
    <row r="12" spans="1:22" ht="31.5" customHeight="1" x14ac:dyDescent="0.25">
      <c r="A12" s="43"/>
      <c r="B12" s="44"/>
      <c r="C12" s="34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0"/>
      <c r="R12" s="30"/>
      <c r="S12" s="30"/>
      <c r="T12" s="30"/>
      <c r="U12" s="30"/>
      <c r="V12" s="32"/>
    </row>
    <row r="13" spans="1:22" ht="24.75" customHeight="1" x14ac:dyDescent="0.25">
      <c r="A13" s="21">
        <v>1</v>
      </c>
      <c r="B13" s="22"/>
      <c r="C13" s="17" t="s">
        <v>7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">
        <f>INDEX(DATA!C:C,MATCH('4η Αναφορά Προόδου '!D13,DATA!B:B,0))</f>
        <v>16000</v>
      </c>
      <c r="R13" s="2"/>
      <c r="S13" s="2"/>
      <c r="T13" s="6">
        <f>S13+'3η Αναφορά Προόδου'!T13</f>
        <v>0</v>
      </c>
      <c r="U13" s="2"/>
      <c r="V13" s="7">
        <f>U13+'3η Αναφορά Προόδου'!V13</f>
        <v>0</v>
      </c>
    </row>
    <row r="14" spans="1:22" ht="19.5" customHeight="1" x14ac:dyDescent="0.25">
      <c r="A14" s="21">
        <v>1</v>
      </c>
      <c r="B14" s="22"/>
      <c r="C14" s="17" t="s">
        <v>7</v>
      </c>
      <c r="D14" s="23" t="s">
        <v>12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">
        <f>INDEX(DATA!C:C,MATCH('4η Αναφορά Προόδου '!D14,DATA!B:B,0))</f>
        <v>2500</v>
      </c>
      <c r="R14" s="2"/>
      <c r="S14" s="2"/>
      <c r="T14" s="6">
        <f>S14+'3η Αναφορά Προόδου'!T14</f>
        <v>0</v>
      </c>
      <c r="U14" s="2"/>
      <c r="V14" s="7">
        <f>U14+'3η Αναφορά Προόδου'!V14</f>
        <v>0</v>
      </c>
    </row>
    <row r="15" spans="1:22" ht="19.5" customHeight="1" x14ac:dyDescent="0.25">
      <c r="A15" s="21">
        <v>1</v>
      </c>
      <c r="B15" s="22"/>
      <c r="C15" s="17" t="s">
        <v>7</v>
      </c>
      <c r="D15" s="23" t="s">
        <v>13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">
        <f>INDEX(DATA!C:C,MATCH('4η Αναφορά Προόδου '!D15,DATA!B:B,0))</f>
        <v>5800</v>
      </c>
      <c r="R15" s="2"/>
      <c r="S15" s="2"/>
      <c r="T15" s="6">
        <f>S15+'3η Αναφορά Προόδου'!T15</f>
        <v>0</v>
      </c>
      <c r="U15" s="2"/>
      <c r="V15" s="7">
        <f>U15+'3η Αναφορά Προόδου'!V15</f>
        <v>0</v>
      </c>
    </row>
    <row r="16" spans="1:22" ht="17.25" customHeight="1" x14ac:dyDescent="0.25">
      <c r="A16" s="21">
        <v>2</v>
      </c>
      <c r="B16" s="22"/>
      <c r="C16" s="17" t="s">
        <v>7</v>
      </c>
      <c r="D16" s="23" t="s">
        <v>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">
        <f>INDEX(DATA!C:C,MATCH('4η Αναφορά Προόδου '!D16,DATA!B:B,0))</f>
        <v>1200</v>
      </c>
      <c r="R16" s="2"/>
      <c r="S16" s="2"/>
      <c r="T16" s="6">
        <f>S16+'3η Αναφορά Προόδου'!T16</f>
        <v>0</v>
      </c>
      <c r="U16" s="2"/>
      <c r="V16" s="7">
        <f>U16+'3η Αναφορά Προόδου'!V16</f>
        <v>0</v>
      </c>
    </row>
    <row r="17" spans="1:22" x14ac:dyDescent="0.25">
      <c r="A17" s="21">
        <v>2</v>
      </c>
      <c r="B17" s="22"/>
      <c r="C17" s="17" t="s">
        <v>7</v>
      </c>
      <c r="D17" s="23" t="s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6">
        <f>INDEX(DATA!C:C,MATCH('4η Αναφορά Προόδου '!D17,DATA!B:B,0))</f>
        <v>1300</v>
      </c>
      <c r="R17" s="2"/>
      <c r="S17" s="2"/>
      <c r="T17" s="6">
        <f>S17+'3η Αναφορά Προόδου'!T17</f>
        <v>0</v>
      </c>
      <c r="U17" s="2"/>
      <c r="V17" s="7">
        <f>U17+'3η Αναφορά Προόδου'!V17</f>
        <v>0</v>
      </c>
    </row>
    <row r="18" spans="1:22" x14ac:dyDescent="0.25">
      <c r="A18" s="21">
        <v>3</v>
      </c>
      <c r="B18" s="22"/>
      <c r="C18" s="17" t="s">
        <v>7</v>
      </c>
      <c r="D18" s="23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">
        <f>INDEX(DATA!C:C,MATCH('4η Αναφορά Προόδου '!D18,DATA!B:B,0))</f>
        <v>390000</v>
      </c>
      <c r="R18" s="2"/>
      <c r="S18" s="2"/>
      <c r="T18" s="6">
        <f>S18+'3η Αναφορά Προόδου'!T18</f>
        <v>0</v>
      </c>
      <c r="U18" s="2"/>
      <c r="V18" s="7">
        <f>U18+'3η Αναφορά Προόδου'!V18</f>
        <v>0</v>
      </c>
    </row>
    <row r="19" spans="1:22" x14ac:dyDescent="0.25">
      <c r="A19" s="21">
        <v>4</v>
      </c>
      <c r="B19" s="22"/>
      <c r="C19" s="17" t="s">
        <v>7</v>
      </c>
      <c r="D19" s="23" t="s">
        <v>23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">
        <f>INDEX(DATA!C:C,MATCH('4η Αναφορά Προόδου '!D19,DATA!B:B,0))</f>
        <v>48000</v>
      </c>
      <c r="R19" s="2"/>
      <c r="S19" s="2"/>
      <c r="T19" s="6">
        <f>S19+'3η Αναφορά Προόδου'!T19</f>
        <v>0</v>
      </c>
      <c r="U19" s="2"/>
      <c r="V19" s="7">
        <f>U19+'3η Αναφορά Προόδου'!V19</f>
        <v>0</v>
      </c>
    </row>
    <row r="20" spans="1:22" x14ac:dyDescent="0.25">
      <c r="A20" s="21">
        <v>4</v>
      </c>
      <c r="B20" s="22"/>
      <c r="C20" s="17" t="s">
        <v>7</v>
      </c>
      <c r="D20" s="23" t="s">
        <v>24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">
        <f>INDEX(DATA!C:C,MATCH('4η Αναφορά Προόδου '!D20,DATA!B:B,0))</f>
        <v>46000</v>
      </c>
      <c r="R20" s="2"/>
      <c r="S20" s="2"/>
      <c r="T20" s="6">
        <f>S20+'3η Αναφορά Προόδου'!T20</f>
        <v>0</v>
      </c>
      <c r="U20" s="2"/>
      <c r="V20" s="7">
        <f>U20+'3η Αναφορά Προόδου'!V20</f>
        <v>0</v>
      </c>
    </row>
    <row r="21" spans="1:22" x14ac:dyDescent="0.25">
      <c r="A21" s="21">
        <v>1</v>
      </c>
      <c r="B21" s="22"/>
      <c r="C21" s="17" t="s">
        <v>8</v>
      </c>
      <c r="D21" s="23" t="s">
        <v>33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">
        <f>INDEX(DATA!C:C,MATCH('4η Αναφορά Προόδου '!D21,DATA!B:B,0))</f>
        <v>1000</v>
      </c>
      <c r="R21" s="2"/>
      <c r="S21" s="2"/>
      <c r="T21" s="6">
        <f>S21+'3η Αναφορά Προόδου'!T21</f>
        <v>1000</v>
      </c>
      <c r="U21" s="2"/>
      <c r="V21" s="7">
        <f>U21+'3η Αναφορά Προόδου'!V21</f>
        <v>0</v>
      </c>
    </row>
    <row r="22" spans="1:22" x14ac:dyDescent="0.25">
      <c r="A22" s="21">
        <v>1</v>
      </c>
      <c r="B22" s="22"/>
      <c r="C22" s="17" t="s">
        <v>8</v>
      </c>
      <c r="D22" s="23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6">
        <f>INDEX(DATA!C:C,MATCH('4η Αναφορά Προόδου '!D22,DATA!B:B,0))</f>
        <v>24000</v>
      </c>
      <c r="R22" s="2"/>
      <c r="S22" s="2"/>
      <c r="T22" s="6">
        <f>S22+'3η Αναφορά Προόδου'!T22</f>
        <v>9599.5</v>
      </c>
      <c r="U22" s="2"/>
      <c r="V22" s="7">
        <f>U22+'3η Αναφορά Προόδου'!V22</f>
        <v>0</v>
      </c>
    </row>
    <row r="23" spans="1:22" x14ac:dyDescent="0.25">
      <c r="A23" s="21">
        <v>1</v>
      </c>
      <c r="B23" s="22"/>
      <c r="C23" s="17" t="s">
        <v>8</v>
      </c>
      <c r="D23" s="23" t="s">
        <v>35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">
        <f>INDEX(DATA!C:C,MATCH('4η Αναφορά Προόδου '!D23,DATA!B:B,0))</f>
        <v>5000</v>
      </c>
      <c r="R23" s="2"/>
      <c r="S23" s="2"/>
      <c r="T23" s="6">
        <f>S23+'3η Αναφορά Προόδου'!T23</f>
        <v>0</v>
      </c>
      <c r="U23" s="2"/>
      <c r="V23" s="7">
        <f>U23+'3η Αναφορά Προόδου'!V23</f>
        <v>0</v>
      </c>
    </row>
    <row r="24" spans="1:22" x14ac:dyDescent="0.25">
      <c r="A24" s="21">
        <v>1</v>
      </c>
      <c r="B24" s="22"/>
      <c r="C24" s="17" t="s">
        <v>8</v>
      </c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6">
        <f>INDEX(DATA!C:C,MATCH('4η Αναφορά Προόδου '!D24,DATA!B:B,0))</f>
        <v>2600</v>
      </c>
      <c r="R24" s="2"/>
      <c r="S24" s="2"/>
      <c r="T24" s="6">
        <f>S24+'3η Αναφορά Προόδου'!T24</f>
        <v>1148.92</v>
      </c>
      <c r="U24" s="2"/>
      <c r="V24" s="7">
        <f>U24+'3η Αναφορά Προόδου'!V24</f>
        <v>0</v>
      </c>
    </row>
    <row r="25" spans="1:22" x14ac:dyDescent="0.25">
      <c r="A25" s="21">
        <v>2</v>
      </c>
      <c r="B25" s="22"/>
      <c r="C25" s="17" t="s">
        <v>8</v>
      </c>
      <c r="D25" s="23" t="s">
        <v>37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6">
        <f>INDEX(DATA!C:C,MATCH('4η Αναφορά Προόδου '!D25,DATA!B:B,0))</f>
        <v>1000</v>
      </c>
      <c r="R25" s="2"/>
      <c r="S25" s="2"/>
      <c r="T25" s="6">
        <f>S25+'3η Αναφορά Προόδου'!T25</f>
        <v>0</v>
      </c>
      <c r="U25" s="2"/>
      <c r="V25" s="7">
        <f>U25+'3η Αναφορά Προόδου'!V25</f>
        <v>0</v>
      </c>
    </row>
    <row r="26" spans="1:22" x14ac:dyDescent="0.25">
      <c r="A26" s="21">
        <v>2</v>
      </c>
      <c r="B26" s="22"/>
      <c r="C26" s="17" t="s">
        <v>8</v>
      </c>
      <c r="D26" s="23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6">
        <f>INDEX(DATA!C:C,MATCH('4η Αναφορά Προόδου '!D26,DATA!B:B,0))</f>
        <v>500</v>
      </c>
      <c r="R26" s="2"/>
      <c r="S26" s="2"/>
      <c r="T26" s="6">
        <f>S26+'3η Αναφορά Προόδου'!T26</f>
        <v>0</v>
      </c>
      <c r="U26" s="2"/>
      <c r="V26" s="7">
        <f>U26+'3η Αναφορά Προόδου'!V26</f>
        <v>0</v>
      </c>
    </row>
    <row r="27" spans="1:22" x14ac:dyDescent="0.25">
      <c r="A27" s="21">
        <v>3</v>
      </c>
      <c r="B27" s="22"/>
      <c r="C27" s="17" t="s">
        <v>8</v>
      </c>
      <c r="D27" s="23" t="s">
        <v>42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6">
        <f>INDEX(DATA!C:C,MATCH('4η Αναφορά Προόδου '!D27,DATA!B:B,0))</f>
        <v>41000</v>
      </c>
      <c r="R27" s="2"/>
      <c r="S27" s="2"/>
      <c r="T27" s="6">
        <f>S27+'3η Αναφορά Προόδου'!T27</f>
        <v>0</v>
      </c>
      <c r="U27" s="2"/>
      <c r="V27" s="7">
        <f>U27+'3η Αναφορά Προόδου'!V27</f>
        <v>0</v>
      </c>
    </row>
    <row r="28" spans="1:22" x14ac:dyDescent="0.25">
      <c r="A28" s="21">
        <v>3</v>
      </c>
      <c r="B28" s="22"/>
      <c r="C28" s="17" t="s">
        <v>8</v>
      </c>
      <c r="D28" s="23" t="s">
        <v>43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6">
        <f>INDEX(DATA!C:C,MATCH('4η Αναφορά Προόδου '!D28,DATA!B:B,0))</f>
        <v>53000</v>
      </c>
      <c r="R28" s="2"/>
      <c r="S28" s="2"/>
      <c r="T28" s="6">
        <f>S28+'3η Αναφορά Προόδου'!T28</f>
        <v>0</v>
      </c>
      <c r="U28" s="2"/>
      <c r="V28" s="7">
        <f>U28+'3η Αναφορά Προόδου'!V28</f>
        <v>0</v>
      </c>
    </row>
    <row r="29" spans="1:22" x14ac:dyDescent="0.25">
      <c r="A29" s="16">
        <v>3</v>
      </c>
      <c r="B29" s="17"/>
      <c r="C29" s="17" t="s">
        <v>8</v>
      </c>
      <c r="D29" s="23" t="s">
        <v>44</v>
      </c>
      <c r="E29" s="26"/>
      <c r="F29" s="26"/>
      <c r="G29" s="26"/>
      <c r="H29" s="26"/>
      <c r="I29" s="18"/>
      <c r="J29" s="18"/>
      <c r="K29" s="18"/>
      <c r="L29" s="18"/>
      <c r="M29" s="18"/>
      <c r="N29" s="18"/>
      <c r="O29" s="18"/>
      <c r="P29" s="19"/>
      <c r="Q29" s="6">
        <f>INDEX(DATA!C:C,MATCH('4η Αναφορά Προόδου '!D29,DATA!B:B,0))</f>
        <v>121000</v>
      </c>
      <c r="R29" s="2"/>
      <c r="S29" s="2"/>
      <c r="T29" s="6">
        <f>S29+'3η Αναφορά Προόδου'!T29</f>
        <v>2000</v>
      </c>
      <c r="U29" s="2"/>
      <c r="V29" s="7">
        <f>U29+'3η Αναφορά Προόδου'!V29</f>
        <v>0</v>
      </c>
    </row>
    <row r="30" spans="1:22" x14ac:dyDescent="0.25">
      <c r="A30" s="21">
        <v>4</v>
      </c>
      <c r="B30" s="22"/>
      <c r="C30" s="17" t="s">
        <v>8</v>
      </c>
      <c r="D30" s="23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6">
        <f>INDEX(DATA!C:C,MATCH('4η Αναφορά Προόδου '!D30,DATA!B:B,0))</f>
        <v>35000</v>
      </c>
      <c r="R30" s="2"/>
      <c r="S30" s="2"/>
      <c r="T30" s="6">
        <f>S30+'3η Αναφορά Προόδου'!T30</f>
        <v>0</v>
      </c>
      <c r="U30" s="2"/>
      <c r="V30" s="7">
        <f>U30+'3η Αναφορά Προόδου'!V30</f>
        <v>0</v>
      </c>
    </row>
    <row r="31" spans="1:22" x14ac:dyDescent="0.25">
      <c r="A31" s="21">
        <v>4</v>
      </c>
      <c r="B31" s="22"/>
      <c r="C31" s="17" t="s">
        <v>8</v>
      </c>
      <c r="D31" s="23" t="s">
        <v>49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6">
        <f>INDEX(DATA!C:C,MATCH('4η Αναφορά Προόδου '!D31,DATA!B:B,0))</f>
        <v>70000</v>
      </c>
      <c r="R31" s="2"/>
      <c r="S31" s="2"/>
      <c r="T31" s="6">
        <f>S31+'3η Αναφορά Προόδου'!T31</f>
        <v>1450.57</v>
      </c>
      <c r="U31" s="2"/>
      <c r="V31" s="7">
        <f>U31+'3η Αναφορά Προόδου'!V31</f>
        <v>0</v>
      </c>
    </row>
    <row r="32" spans="1:22" x14ac:dyDescent="0.25">
      <c r="A32" s="21">
        <v>1</v>
      </c>
      <c r="B32" s="22"/>
      <c r="C32" s="17" t="s">
        <v>9</v>
      </c>
      <c r="D32" s="23" t="s">
        <v>57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6">
        <f>INDEX(DATA!C:C,MATCH('4η Αναφορά Προόδου '!D32,DATA!B:B,0))</f>
        <v>21480</v>
      </c>
      <c r="R32" s="2"/>
      <c r="S32" s="2"/>
      <c r="T32" s="6">
        <f>S32+'3η Αναφορά Προόδου'!T32</f>
        <v>8333.24</v>
      </c>
      <c r="U32" s="2"/>
      <c r="V32" s="7">
        <f>U32+'3η Αναφορά Προόδου'!V32</f>
        <v>0</v>
      </c>
    </row>
    <row r="33" spans="1:22" x14ac:dyDescent="0.25">
      <c r="A33" s="21">
        <v>1</v>
      </c>
      <c r="B33" s="22"/>
      <c r="C33" s="17" t="s">
        <v>9</v>
      </c>
      <c r="D33" s="23" t="s">
        <v>58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6">
        <f>INDEX(DATA!C:C,MATCH('4η Αναφορά Προόδου '!D33,DATA!B:B,0))</f>
        <v>2000</v>
      </c>
      <c r="R33" s="2"/>
      <c r="S33" s="2"/>
      <c r="T33" s="6">
        <f>S33+'3η Αναφορά Προόδου'!T33</f>
        <v>0</v>
      </c>
      <c r="U33" s="2"/>
      <c r="V33" s="7">
        <f>U33+'3η Αναφορά Προόδου'!V33</f>
        <v>0</v>
      </c>
    </row>
    <row r="34" spans="1:22" x14ac:dyDescent="0.25">
      <c r="A34" s="21">
        <v>1</v>
      </c>
      <c r="B34" s="22"/>
      <c r="C34" s="17" t="s">
        <v>9</v>
      </c>
      <c r="D34" s="23" t="s">
        <v>59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6">
        <f>INDEX(DATA!C:C,MATCH('4η Αναφορά Προόδου '!D34,DATA!B:B,0))</f>
        <v>4000</v>
      </c>
      <c r="R34" s="2"/>
      <c r="S34" s="2"/>
      <c r="T34" s="6">
        <f>S34+'3η Αναφορά Προόδου'!T34</f>
        <v>0</v>
      </c>
      <c r="U34" s="2"/>
      <c r="V34" s="7">
        <f>U34+'3η Αναφορά Προόδου'!V34</f>
        <v>0</v>
      </c>
    </row>
    <row r="35" spans="1:22" x14ac:dyDescent="0.25">
      <c r="A35" s="21">
        <v>2</v>
      </c>
      <c r="B35" s="22"/>
      <c r="C35" s="17" t="s">
        <v>9</v>
      </c>
      <c r="D35" s="23" t="s">
        <v>60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6">
        <f>INDEX(DATA!C:C,MATCH('4η Αναφορά Προόδου '!D35,DATA!B:B,0))</f>
        <v>2000</v>
      </c>
      <c r="R35" s="2"/>
      <c r="S35" s="2"/>
      <c r="T35" s="6">
        <f>S35+'3η Αναφορά Προόδου'!T35</f>
        <v>0</v>
      </c>
      <c r="U35" s="2"/>
      <c r="V35" s="7">
        <f>U35+'3η Αναφορά Προόδου'!V35</f>
        <v>0</v>
      </c>
    </row>
    <row r="36" spans="1:22" x14ac:dyDescent="0.25">
      <c r="A36" s="21">
        <v>2</v>
      </c>
      <c r="B36" s="22"/>
      <c r="C36" s="17" t="s">
        <v>9</v>
      </c>
      <c r="D36" s="23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6">
        <f>INDEX(DATA!C:C,MATCH('4η Αναφορά Προόδου '!D36,DATA!B:B,0))</f>
        <v>10000</v>
      </c>
      <c r="R36" s="2"/>
      <c r="S36" s="2"/>
      <c r="T36" s="6">
        <f>S36+'3η Αναφορά Προόδου'!T36</f>
        <v>0</v>
      </c>
      <c r="U36" s="2"/>
      <c r="V36" s="7">
        <f>U36+'3η Αναφορά Προόδου'!V36</f>
        <v>0</v>
      </c>
    </row>
    <row r="37" spans="1:22" x14ac:dyDescent="0.25">
      <c r="A37" s="21">
        <v>2</v>
      </c>
      <c r="B37" s="22"/>
      <c r="C37" s="17" t="s">
        <v>9</v>
      </c>
      <c r="D37" s="23" t="s">
        <v>62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6">
        <f>INDEX(DATA!C:C,MATCH('4η Αναφορά Προόδου '!D37,DATA!B:B,0))</f>
        <v>12500</v>
      </c>
      <c r="R37" s="2"/>
      <c r="S37" s="2"/>
      <c r="T37" s="6">
        <f>S37+'3η Αναφορά Προόδου'!T37</f>
        <v>4898</v>
      </c>
      <c r="U37" s="2"/>
      <c r="V37" s="7">
        <f>U37+'3η Αναφορά Προόδου'!V37</f>
        <v>0</v>
      </c>
    </row>
    <row r="38" spans="1:22" x14ac:dyDescent="0.25">
      <c r="A38" s="21">
        <v>5</v>
      </c>
      <c r="B38" s="22"/>
      <c r="C38" s="17" t="s">
        <v>9</v>
      </c>
      <c r="D38" s="23" t="s">
        <v>73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6">
        <f>INDEX(DATA!C:C,MATCH('4η Αναφορά Προόδου '!D38,DATA!B:B,0))</f>
        <v>45000</v>
      </c>
      <c r="R38" s="2"/>
      <c r="S38" s="2"/>
      <c r="T38" s="6">
        <f>S38+'3η Αναφορά Προόδου'!T38</f>
        <v>0</v>
      </c>
      <c r="U38" s="2"/>
      <c r="V38" s="7">
        <f>U38+'3η Αναφορά Προόδου'!V38</f>
        <v>0</v>
      </c>
    </row>
    <row r="39" spans="1:22" x14ac:dyDescent="0.25">
      <c r="A39" s="21">
        <v>5</v>
      </c>
      <c r="B39" s="22"/>
      <c r="C39" s="17" t="s">
        <v>9</v>
      </c>
      <c r="D39" s="23" t="s">
        <v>74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6">
        <f>INDEX(DATA!C:C,MATCH('4η Αναφορά Προόδου '!D39,DATA!B:B,0))</f>
        <v>103000</v>
      </c>
      <c r="R39" s="2"/>
      <c r="S39" s="2"/>
      <c r="T39" s="6">
        <f>S39+'3η Αναφορά Προόδου'!T39</f>
        <v>0</v>
      </c>
      <c r="U39" s="2"/>
      <c r="V39" s="7">
        <f>U39+'3η Αναφορά Προόδου'!V39</f>
        <v>0</v>
      </c>
    </row>
    <row r="40" spans="1:22" x14ac:dyDescent="0.25">
      <c r="A40" s="21">
        <v>5</v>
      </c>
      <c r="B40" s="22"/>
      <c r="C40" s="17" t="s">
        <v>9</v>
      </c>
      <c r="D40" s="23" t="s">
        <v>75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6">
        <f>INDEX(DATA!C:C,MATCH('4η Αναφορά Προόδου '!D40,DATA!B:B,0))</f>
        <v>22080</v>
      </c>
      <c r="R40" s="2"/>
      <c r="S40" s="2"/>
      <c r="T40" s="6">
        <f>S40+'3η Αναφορά Προόδου'!T40</f>
        <v>0</v>
      </c>
      <c r="U40" s="2"/>
      <c r="V40" s="7">
        <f>U40+'3η Αναφορά Προόδου'!V40</f>
        <v>0</v>
      </c>
    </row>
    <row r="41" spans="1:22" x14ac:dyDescent="0.25">
      <c r="A41" s="21">
        <v>5</v>
      </c>
      <c r="B41" s="22"/>
      <c r="C41" s="17" t="s">
        <v>9</v>
      </c>
      <c r="D41" s="23" t="s">
        <v>76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6">
        <f>INDEX(DATA!C:C,MATCH('4η Αναφορά Προόδου '!D41,DATA!B:B,0))</f>
        <v>10000</v>
      </c>
      <c r="R41" s="2"/>
      <c r="S41" s="2"/>
      <c r="T41" s="6">
        <f>S41+'3η Αναφορά Προόδου'!T41</f>
        <v>0</v>
      </c>
      <c r="U41" s="2"/>
      <c r="V41" s="7">
        <f>U41+'3η Αναφορά Προόδου'!V41</f>
        <v>0</v>
      </c>
    </row>
    <row r="42" spans="1:22" x14ac:dyDescent="0.25">
      <c r="A42" s="21">
        <v>6</v>
      </c>
      <c r="B42" s="22"/>
      <c r="C42" s="17" t="s">
        <v>9</v>
      </c>
      <c r="D42" s="23" t="s">
        <v>77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6">
        <f>INDEX(DATA!C:C,MATCH('4η Αναφορά Προόδου '!D42,DATA!B:B,0))</f>
        <v>22000</v>
      </c>
      <c r="R42" s="2"/>
      <c r="S42" s="2"/>
      <c r="T42" s="6">
        <f>S42+'3η Αναφορά Προόδου'!T42</f>
        <v>0</v>
      </c>
      <c r="U42" s="2"/>
      <c r="V42" s="7">
        <f>U42+'3η Αναφορά Προόδου'!V42</f>
        <v>0</v>
      </c>
    </row>
    <row r="43" spans="1:22" x14ac:dyDescent="0.25">
      <c r="A43" s="21">
        <v>6</v>
      </c>
      <c r="B43" s="22"/>
      <c r="C43" s="17" t="s">
        <v>9</v>
      </c>
      <c r="D43" s="23" t="s">
        <v>78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6">
        <f>INDEX(DATA!C:C,MATCH('4η Αναφορά Προόδου '!D43,DATA!B:B,0))</f>
        <v>1400</v>
      </c>
      <c r="R43" s="2"/>
      <c r="S43" s="2"/>
      <c r="T43" s="6">
        <f>S43+'3η Αναφορά Προόδου'!T43</f>
        <v>0</v>
      </c>
      <c r="U43" s="2"/>
      <c r="V43" s="7">
        <f>U43+'3η Αναφορά Προόδου'!V43</f>
        <v>0</v>
      </c>
    </row>
    <row r="44" spans="1:22" x14ac:dyDescent="0.25">
      <c r="A44" s="21">
        <v>1</v>
      </c>
      <c r="B44" s="22"/>
      <c r="C44" s="17" t="s">
        <v>10</v>
      </c>
      <c r="D44" s="23" t="s">
        <v>79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6">
        <f>INDEX(DATA!C:C,MATCH('4η Αναφορά Προόδου '!D44,DATA!B:B,0))</f>
        <v>1000</v>
      </c>
      <c r="R44" s="2"/>
      <c r="S44" s="2"/>
      <c r="T44" s="6">
        <f>S44+'3η Αναφορά Προόδου'!T44</f>
        <v>1000</v>
      </c>
      <c r="U44" s="2"/>
      <c r="V44" s="7">
        <f>U44+'3η Αναφορά Προόδου'!V44</f>
        <v>0</v>
      </c>
    </row>
    <row r="45" spans="1:22" x14ac:dyDescent="0.25">
      <c r="A45" s="21">
        <v>1</v>
      </c>
      <c r="B45" s="22"/>
      <c r="C45" s="17" t="s">
        <v>10</v>
      </c>
      <c r="D45" s="23" t="s">
        <v>80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6">
        <f>INDEX(DATA!C:C,MATCH('4η Αναφορά Προόδου '!D45,DATA!B:B,0))</f>
        <v>3850</v>
      </c>
      <c r="R45" s="2"/>
      <c r="S45" s="2"/>
      <c r="T45" s="6">
        <f>S45+'3η Αναφορά Προόδου'!T45</f>
        <v>0</v>
      </c>
      <c r="U45" s="2"/>
      <c r="V45" s="7">
        <f>U45+'3η Αναφορά Προόδου'!V45</f>
        <v>0</v>
      </c>
    </row>
    <row r="46" spans="1:22" x14ac:dyDescent="0.25">
      <c r="A46" s="21">
        <v>1</v>
      </c>
      <c r="B46" s="22"/>
      <c r="C46" s="17" t="s">
        <v>10</v>
      </c>
      <c r="D46" s="23" t="s">
        <v>81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6">
        <f>INDEX(DATA!C:C,MATCH('4η Αναφορά Προόδου '!D46,DATA!B:B,0))</f>
        <v>3500</v>
      </c>
      <c r="R46" s="2"/>
      <c r="S46" s="2"/>
      <c r="T46" s="6">
        <f>S46+'3η Αναφορά Προόδου'!T46</f>
        <v>0</v>
      </c>
      <c r="U46" s="2"/>
      <c r="V46" s="7">
        <f>U46+'3η Αναφορά Προόδου'!V46</f>
        <v>0</v>
      </c>
    </row>
    <row r="47" spans="1:22" x14ac:dyDescent="0.25">
      <c r="A47" s="21">
        <v>1</v>
      </c>
      <c r="B47" s="22"/>
      <c r="C47" s="17" t="s">
        <v>10</v>
      </c>
      <c r="D47" s="23" t="s">
        <v>82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6">
        <f>INDEX(DATA!C:C,MATCH('4η Αναφορά Προόδου '!D47,DATA!B:B,0))</f>
        <v>2600</v>
      </c>
      <c r="R47" s="2"/>
      <c r="S47" s="2"/>
      <c r="T47" s="6">
        <f>S47+'3η Αναφορά Προόδου'!T47</f>
        <v>0</v>
      </c>
      <c r="U47" s="2"/>
      <c r="V47" s="7">
        <f>U47+'3η Αναφορά Προόδου'!V47</f>
        <v>0</v>
      </c>
    </row>
    <row r="48" spans="1:22" x14ac:dyDescent="0.25">
      <c r="A48" s="21">
        <v>2</v>
      </c>
      <c r="B48" s="22"/>
      <c r="C48" s="17" t="s">
        <v>10</v>
      </c>
      <c r="D48" s="23" t="s">
        <v>83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6">
        <f>INDEX(DATA!C:C,MATCH('4η Αναφορά Προόδου '!D48,DATA!B:B,0))</f>
        <v>1000</v>
      </c>
      <c r="R48" s="2"/>
      <c r="S48" s="2"/>
      <c r="T48" s="6">
        <f>S48+'3η Αναφορά Προόδου'!T48</f>
        <v>0</v>
      </c>
      <c r="U48" s="2"/>
      <c r="V48" s="7">
        <f>U48+'3η Αναφορά Προόδου'!V48</f>
        <v>0</v>
      </c>
    </row>
    <row r="49" spans="1:22" x14ac:dyDescent="0.25">
      <c r="A49" s="21">
        <v>3</v>
      </c>
      <c r="B49" s="22"/>
      <c r="C49" s="17" t="s">
        <v>10</v>
      </c>
      <c r="D49" s="23" t="s">
        <v>91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6">
        <f>INDEX(DATA!C:C,MATCH('4η Αναφορά Προόδου '!D49,DATA!B:B,0))</f>
        <v>68500</v>
      </c>
      <c r="R49" s="2"/>
      <c r="S49" s="2"/>
      <c r="T49" s="6">
        <f>S49+'3η Αναφορά Προόδου'!T49</f>
        <v>13880</v>
      </c>
      <c r="U49" s="2"/>
      <c r="V49" s="7">
        <f>U49+'3η Αναφορά Προόδου'!V49</f>
        <v>0</v>
      </c>
    </row>
  </sheetData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925D5C-AF2A-4CC0-B7F0-B378BDE6DFB6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A3EF246E-17E4-447E-832E-86CD9982FE97}">
          <x14:formula1>
            <xm:f>DATA!$A$3:$A$8</xm:f>
          </x14:formula1>
          <xm:sqref>A13:B49</xm:sqref>
        </x14:dataValidation>
        <x14:dataValidation type="list" allowBlank="1" showInputMessage="1" showErrorMessage="1" xr:uid="{9B8CD165-32A0-4851-A262-1C60BF795475}">
          <x14:formula1>
            <xm:f>DATA!$A$13:$A$16</xm:f>
          </x14:formula1>
          <xm:sqref>C13:C49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B13C-4FAF-4446-87C5-622B2D8B79C6}">
  <sheetPr>
    <pageSetUpPr fitToPage="1"/>
  </sheetPr>
  <dimension ref="A10:V49"/>
  <sheetViews>
    <sheetView topLeftCell="A19"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41" t="s">
        <v>0</v>
      </c>
      <c r="B11" s="42"/>
      <c r="C11" s="33" t="s">
        <v>1</v>
      </c>
      <c r="D11" s="35" t="s">
        <v>103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29" t="s">
        <v>104</v>
      </c>
      <c r="R11" s="29" t="s">
        <v>106</v>
      </c>
      <c r="S11" s="29" t="s">
        <v>2</v>
      </c>
      <c r="T11" s="29" t="s">
        <v>3</v>
      </c>
      <c r="U11" s="29" t="s">
        <v>4</v>
      </c>
      <c r="V11" s="31" t="s">
        <v>5</v>
      </c>
    </row>
    <row r="12" spans="1:22" ht="31.5" customHeight="1" x14ac:dyDescent="0.25">
      <c r="A12" s="43"/>
      <c r="B12" s="44"/>
      <c r="C12" s="34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0"/>
      <c r="R12" s="30"/>
      <c r="S12" s="30"/>
      <c r="T12" s="30"/>
      <c r="U12" s="30"/>
      <c r="V12" s="32"/>
    </row>
    <row r="13" spans="1:22" ht="24.75" customHeight="1" x14ac:dyDescent="0.25">
      <c r="A13" s="21">
        <v>1</v>
      </c>
      <c r="B13" s="22"/>
      <c r="C13" s="17" t="s">
        <v>7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6">
        <f>INDEX(DATA!C:C,MATCH('Τελική Αναφορά Προόδου'!D13,DATA!B:B,0))</f>
        <v>16000</v>
      </c>
      <c r="R13" s="2"/>
      <c r="S13" s="2"/>
      <c r="T13" s="6">
        <f>S13+'4η Αναφορά Προόδου '!T13</f>
        <v>0</v>
      </c>
      <c r="U13" s="2"/>
      <c r="V13" s="7">
        <f>U13+'4η Αναφορά Προόδου '!V13</f>
        <v>0</v>
      </c>
    </row>
    <row r="14" spans="1:22" ht="19.5" customHeight="1" x14ac:dyDescent="0.25">
      <c r="A14" s="21">
        <v>1</v>
      </c>
      <c r="B14" s="22"/>
      <c r="C14" s="17" t="s">
        <v>7</v>
      </c>
      <c r="D14" s="23" t="s">
        <v>12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6">
        <f>INDEX(DATA!C:C,MATCH('Τελική Αναφορά Προόδου'!D14,DATA!B:B,0))</f>
        <v>2500</v>
      </c>
      <c r="R14" s="2"/>
      <c r="S14" s="2"/>
      <c r="T14" s="6">
        <f>S14+'4η Αναφορά Προόδου '!T14</f>
        <v>0</v>
      </c>
      <c r="U14" s="2"/>
      <c r="V14" s="7">
        <f>U14+'4η Αναφορά Προόδου '!V14</f>
        <v>0</v>
      </c>
    </row>
    <row r="15" spans="1:22" ht="19.5" customHeight="1" x14ac:dyDescent="0.25">
      <c r="A15" s="21">
        <v>1</v>
      </c>
      <c r="B15" s="22"/>
      <c r="C15" s="17" t="s">
        <v>7</v>
      </c>
      <c r="D15" s="23" t="s">
        <v>13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6">
        <f>INDEX(DATA!C:C,MATCH('Τελική Αναφορά Προόδου'!D15,DATA!B:B,0))</f>
        <v>5800</v>
      </c>
      <c r="R15" s="2"/>
      <c r="S15" s="2"/>
      <c r="T15" s="6">
        <f>S15+'4η Αναφορά Προόδου '!T15</f>
        <v>0</v>
      </c>
      <c r="U15" s="2"/>
      <c r="V15" s="7">
        <f>U15+'4η Αναφορά Προόδου '!V15</f>
        <v>0</v>
      </c>
    </row>
    <row r="16" spans="1:22" ht="17.25" customHeight="1" x14ac:dyDescent="0.25">
      <c r="A16" s="21">
        <v>2</v>
      </c>
      <c r="B16" s="22"/>
      <c r="C16" s="17" t="s">
        <v>7</v>
      </c>
      <c r="D16" s="23" t="s">
        <v>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6">
        <f>INDEX(DATA!C:C,MATCH('Τελική Αναφορά Προόδου'!D16,DATA!B:B,0))</f>
        <v>1200</v>
      </c>
      <c r="R16" s="2"/>
      <c r="S16" s="2"/>
      <c r="T16" s="6">
        <f>S16+'4η Αναφορά Προόδου '!T16</f>
        <v>0</v>
      </c>
      <c r="U16" s="2"/>
      <c r="V16" s="7">
        <f>U16+'4η Αναφορά Προόδου '!V16</f>
        <v>0</v>
      </c>
    </row>
    <row r="17" spans="1:22" x14ac:dyDescent="0.25">
      <c r="A17" s="21">
        <v>2</v>
      </c>
      <c r="B17" s="22"/>
      <c r="C17" s="17" t="s">
        <v>7</v>
      </c>
      <c r="D17" s="23" t="s">
        <v>15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6">
        <f>INDEX(DATA!C:C,MATCH('Τελική Αναφορά Προόδου'!D17,DATA!B:B,0))</f>
        <v>1300</v>
      </c>
      <c r="R17" s="2"/>
      <c r="S17" s="2"/>
      <c r="T17" s="6">
        <f>S17+'4η Αναφορά Προόδου '!T17</f>
        <v>0</v>
      </c>
      <c r="U17" s="2"/>
      <c r="V17" s="7">
        <f>U17+'4η Αναφορά Προόδου '!V17</f>
        <v>0</v>
      </c>
    </row>
    <row r="18" spans="1:22" x14ac:dyDescent="0.25">
      <c r="A18" s="21">
        <v>3</v>
      </c>
      <c r="B18" s="22"/>
      <c r="C18" s="17" t="s">
        <v>7</v>
      </c>
      <c r="D18" s="23" t="s">
        <v>18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6">
        <f>INDEX(DATA!C:C,MATCH('Τελική Αναφορά Προόδου'!D18,DATA!B:B,0))</f>
        <v>390000</v>
      </c>
      <c r="R18" s="2"/>
      <c r="S18" s="2"/>
      <c r="T18" s="6">
        <f>S18+'4η Αναφορά Προόδου '!T18</f>
        <v>0</v>
      </c>
      <c r="U18" s="2"/>
      <c r="V18" s="7">
        <f>U18+'4η Αναφορά Προόδου '!V18</f>
        <v>0</v>
      </c>
    </row>
    <row r="19" spans="1:22" x14ac:dyDescent="0.25">
      <c r="A19" s="21">
        <v>4</v>
      </c>
      <c r="B19" s="22"/>
      <c r="C19" s="17" t="s">
        <v>7</v>
      </c>
      <c r="D19" s="23" t="s">
        <v>23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6">
        <f>INDEX(DATA!C:C,MATCH('Τελική Αναφορά Προόδου'!D19,DATA!B:B,0))</f>
        <v>48000</v>
      </c>
      <c r="R19" s="2"/>
      <c r="S19" s="2"/>
      <c r="T19" s="6">
        <f>S19+'4η Αναφορά Προόδου '!T19</f>
        <v>0</v>
      </c>
      <c r="U19" s="2"/>
      <c r="V19" s="7">
        <f>U19+'4η Αναφορά Προόδου '!V19</f>
        <v>0</v>
      </c>
    </row>
    <row r="20" spans="1:22" x14ac:dyDescent="0.25">
      <c r="A20" s="21">
        <v>4</v>
      </c>
      <c r="B20" s="22"/>
      <c r="C20" s="17" t="s">
        <v>7</v>
      </c>
      <c r="D20" s="23" t="s">
        <v>24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6">
        <f>INDEX(DATA!C:C,MATCH('Τελική Αναφορά Προόδου'!D20,DATA!B:B,0))</f>
        <v>46000</v>
      </c>
      <c r="R20" s="2"/>
      <c r="S20" s="2"/>
      <c r="T20" s="6">
        <f>S20+'4η Αναφορά Προόδου '!T20</f>
        <v>0</v>
      </c>
      <c r="U20" s="2"/>
      <c r="V20" s="7">
        <f>U20+'4η Αναφορά Προόδου '!V20</f>
        <v>0</v>
      </c>
    </row>
    <row r="21" spans="1:22" x14ac:dyDescent="0.25">
      <c r="A21" s="21">
        <v>1</v>
      </c>
      <c r="B21" s="22"/>
      <c r="C21" s="17" t="s">
        <v>8</v>
      </c>
      <c r="D21" s="23" t="s">
        <v>33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6">
        <f>INDEX(DATA!C:C,MATCH('Τελική Αναφορά Προόδου'!D21,DATA!B:B,0))</f>
        <v>1000</v>
      </c>
      <c r="R21" s="2"/>
      <c r="S21" s="2"/>
      <c r="T21" s="6">
        <f>S21+'4η Αναφορά Προόδου '!T21</f>
        <v>1000</v>
      </c>
      <c r="U21" s="2"/>
      <c r="V21" s="7">
        <f>U21+'4η Αναφορά Προόδου '!V21</f>
        <v>0</v>
      </c>
    </row>
    <row r="22" spans="1:22" x14ac:dyDescent="0.25">
      <c r="A22" s="21">
        <v>1</v>
      </c>
      <c r="B22" s="22"/>
      <c r="C22" s="17" t="s">
        <v>8</v>
      </c>
      <c r="D22" s="23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6">
        <f>INDEX(DATA!C:C,MATCH('Τελική Αναφορά Προόδου'!D22,DATA!B:B,0))</f>
        <v>24000</v>
      </c>
      <c r="R22" s="2"/>
      <c r="S22" s="2"/>
      <c r="T22" s="6">
        <f>S22+'4η Αναφορά Προόδου '!T22</f>
        <v>9599.5</v>
      </c>
      <c r="U22" s="2"/>
      <c r="V22" s="7">
        <f>U22+'4η Αναφορά Προόδου '!V22</f>
        <v>0</v>
      </c>
    </row>
    <row r="23" spans="1:22" x14ac:dyDescent="0.25">
      <c r="A23" s="21">
        <v>1</v>
      </c>
      <c r="B23" s="22"/>
      <c r="C23" s="17" t="s">
        <v>8</v>
      </c>
      <c r="D23" s="23" t="s">
        <v>35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6">
        <f>INDEX(DATA!C:C,MATCH('Τελική Αναφορά Προόδου'!D23,DATA!B:B,0))</f>
        <v>5000</v>
      </c>
      <c r="R23" s="2"/>
      <c r="S23" s="2"/>
      <c r="T23" s="6">
        <f>S23+'4η Αναφορά Προόδου '!T23</f>
        <v>0</v>
      </c>
      <c r="U23" s="2"/>
      <c r="V23" s="7">
        <f>U23+'4η Αναφορά Προόδου '!V23</f>
        <v>0</v>
      </c>
    </row>
    <row r="24" spans="1:22" x14ac:dyDescent="0.25">
      <c r="A24" s="21">
        <v>1</v>
      </c>
      <c r="B24" s="22"/>
      <c r="C24" s="17" t="s">
        <v>8</v>
      </c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6">
        <f>INDEX(DATA!C:C,MATCH('Τελική Αναφορά Προόδου'!D24,DATA!B:B,0))</f>
        <v>2600</v>
      </c>
      <c r="R24" s="2"/>
      <c r="S24" s="2"/>
      <c r="T24" s="6">
        <f>S24+'4η Αναφορά Προόδου '!T24</f>
        <v>1148.92</v>
      </c>
      <c r="U24" s="2"/>
      <c r="V24" s="7">
        <f>U24+'4η Αναφορά Προόδου '!V24</f>
        <v>0</v>
      </c>
    </row>
    <row r="25" spans="1:22" x14ac:dyDescent="0.25">
      <c r="A25" s="21">
        <v>2</v>
      </c>
      <c r="B25" s="22"/>
      <c r="C25" s="17" t="s">
        <v>8</v>
      </c>
      <c r="D25" s="23" t="s">
        <v>37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6">
        <f>INDEX(DATA!C:C,MATCH('Τελική Αναφορά Προόδου'!D25,DATA!B:B,0))</f>
        <v>1000</v>
      </c>
      <c r="R25" s="2"/>
      <c r="S25" s="2"/>
      <c r="T25" s="6">
        <f>S25+'4η Αναφορά Προόδου '!T25</f>
        <v>0</v>
      </c>
      <c r="U25" s="2"/>
      <c r="V25" s="7">
        <f>U25+'4η Αναφορά Προόδου '!V25</f>
        <v>0</v>
      </c>
    </row>
    <row r="26" spans="1:22" x14ac:dyDescent="0.25">
      <c r="A26" s="21">
        <v>2</v>
      </c>
      <c r="B26" s="22"/>
      <c r="C26" s="17" t="s">
        <v>8</v>
      </c>
      <c r="D26" s="23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6">
        <f>INDEX(DATA!C:C,MATCH('Τελική Αναφορά Προόδου'!D26,DATA!B:B,0))</f>
        <v>500</v>
      </c>
      <c r="R26" s="2"/>
      <c r="S26" s="2"/>
      <c r="T26" s="6">
        <f>S26+'4η Αναφορά Προόδου '!T26</f>
        <v>0</v>
      </c>
      <c r="U26" s="2"/>
      <c r="V26" s="7">
        <f>U26+'4η Αναφορά Προόδου '!V26</f>
        <v>0</v>
      </c>
    </row>
    <row r="27" spans="1:22" x14ac:dyDescent="0.25">
      <c r="A27" s="21">
        <v>3</v>
      </c>
      <c r="B27" s="22"/>
      <c r="C27" s="17" t="s">
        <v>8</v>
      </c>
      <c r="D27" s="23" t="s">
        <v>42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6">
        <f>INDEX(DATA!C:C,MATCH('Τελική Αναφορά Προόδου'!D27,DATA!B:B,0))</f>
        <v>41000</v>
      </c>
      <c r="R27" s="2"/>
      <c r="S27" s="2"/>
      <c r="T27" s="6">
        <f>S27+'4η Αναφορά Προόδου '!T27</f>
        <v>0</v>
      </c>
      <c r="U27" s="2"/>
      <c r="V27" s="7">
        <f>U27+'4η Αναφορά Προόδου '!V27</f>
        <v>0</v>
      </c>
    </row>
    <row r="28" spans="1:22" x14ac:dyDescent="0.25">
      <c r="A28" s="21">
        <v>3</v>
      </c>
      <c r="B28" s="22"/>
      <c r="C28" s="17" t="s">
        <v>8</v>
      </c>
      <c r="D28" s="23" t="s">
        <v>43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6">
        <f>INDEX(DATA!C:C,MATCH('Τελική Αναφορά Προόδου'!D28,DATA!B:B,0))</f>
        <v>53000</v>
      </c>
      <c r="R28" s="2"/>
      <c r="S28" s="2"/>
      <c r="T28" s="6">
        <f>S28+'4η Αναφορά Προόδου '!T28</f>
        <v>0</v>
      </c>
      <c r="U28" s="2"/>
      <c r="V28" s="7">
        <f>U28+'4η Αναφορά Προόδου '!V28</f>
        <v>0</v>
      </c>
    </row>
    <row r="29" spans="1:22" x14ac:dyDescent="0.25">
      <c r="A29" s="16">
        <v>3</v>
      </c>
      <c r="B29" s="17"/>
      <c r="C29" s="17" t="s">
        <v>8</v>
      </c>
      <c r="D29" s="23" t="s">
        <v>44</v>
      </c>
      <c r="E29" s="26"/>
      <c r="F29" s="26"/>
      <c r="G29" s="26"/>
      <c r="H29" s="26"/>
      <c r="I29" s="18"/>
      <c r="J29" s="18"/>
      <c r="K29" s="18"/>
      <c r="L29" s="18"/>
      <c r="M29" s="18"/>
      <c r="N29" s="18"/>
      <c r="O29" s="18"/>
      <c r="P29" s="19"/>
      <c r="Q29" s="6">
        <f>INDEX(DATA!C:C,MATCH('Τελική Αναφορά Προόδου'!D29,DATA!B:B,0))</f>
        <v>121000</v>
      </c>
      <c r="R29" s="2"/>
      <c r="S29" s="2"/>
      <c r="T29" s="6">
        <f>S29+'4η Αναφορά Προόδου '!T29</f>
        <v>2000</v>
      </c>
      <c r="U29" s="2"/>
      <c r="V29" s="7">
        <f>U29+'4η Αναφορά Προόδου '!V29</f>
        <v>0</v>
      </c>
    </row>
    <row r="30" spans="1:22" x14ac:dyDescent="0.25">
      <c r="A30" s="21">
        <v>4</v>
      </c>
      <c r="B30" s="22"/>
      <c r="C30" s="17" t="s">
        <v>8</v>
      </c>
      <c r="D30" s="23" t="s">
        <v>48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6">
        <f>INDEX(DATA!C:C,MATCH('Τελική Αναφορά Προόδου'!D30,DATA!B:B,0))</f>
        <v>35000</v>
      </c>
      <c r="R30" s="2"/>
      <c r="S30" s="2"/>
      <c r="T30" s="6">
        <f>S30+'4η Αναφορά Προόδου '!T30</f>
        <v>0</v>
      </c>
      <c r="U30" s="2"/>
      <c r="V30" s="7">
        <f>U30+'4η Αναφορά Προόδου '!V30</f>
        <v>0</v>
      </c>
    </row>
    <row r="31" spans="1:22" x14ac:dyDescent="0.25">
      <c r="A31" s="21">
        <v>4</v>
      </c>
      <c r="B31" s="22"/>
      <c r="C31" s="17" t="s">
        <v>8</v>
      </c>
      <c r="D31" s="23" t="s">
        <v>49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6">
        <f>INDEX(DATA!C:C,MATCH('Τελική Αναφορά Προόδου'!D31,DATA!B:B,0))</f>
        <v>70000</v>
      </c>
      <c r="R31" s="2"/>
      <c r="S31" s="2"/>
      <c r="T31" s="6">
        <f>S31+'4η Αναφορά Προόδου '!T31</f>
        <v>1450.57</v>
      </c>
      <c r="U31" s="2"/>
      <c r="V31" s="7">
        <f>U31+'4η Αναφορά Προόδου '!V31</f>
        <v>0</v>
      </c>
    </row>
    <row r="32" spans="1:22" x14ac:dyDescent="0.25">
      <c r="A32" s="21">
        <v>1</v>
      </c>
      <c r="B32" s="22"/>
      <c r="C32" s="17" t="s">
        <v>9</v>
      </c>
      <c r="D32" s="23" t="s">
        <v>57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6">
        <f>INDEX(DATA!C:C,MATCH('Τελική Αναφορά Προόδου'!D32,DATA!B:B,0))</f>
        <v>21480</v>
      </c>
      <c r="R32" s="2"/>
      <c r="S32" s="2"/>
      <c r="T32" s="6">
        <f>S32+'4η Αναφορά Προόδου '!T32</f>
        <v>8333.24</v>
      </c>
      <c r="U32" s="2"/>
      <c r="V32" s="7">
        <f>U32+'4η Αναφορά Προόδου '!V32</f>
        <v>0</v>
      </c>
    </row>
    <row r="33" spans="1:22" x14ac:dyDescent="0.25">
      <c r="A33" s="21">
        <v>1</v>
      </c>
      <c r="B33" s="22"/>
      <c r="C33" s="17" t="s">
        <v>9</v>
      </c>
      <c r="D33" s="23" t="s">
        <v>58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6">
        <f>INDEX(DATA!C:C,MATCH('Τελική Αναφορά Προόδου'!D33,DATA!B:B,0))</f>
        <v>2000</v>
      </c>
      <c r="R33" s="2"/>
      <c r="S33" s="2"/>
      <c r="T33" s="6">
        <f>S33+'4η Αναφορά Προόδου '!T33</f>
        <v>0</v>
      </c>
      <c r="U33" s="2"/>
      <c r="V33" s="7">
        <f>U33+'4η Αναφορά Προόδου '!V33</f>
        <v>0</v>
      </c>
    </row>
    <row r="34" spans="1:22" x14ac:dyDescent="0.25">
      <c r="A34" s="21">
        <v>1</v>
      </c>
      <c r="B34" s="22"/>
      <c r="C34" s="17" t="s">
        <v>9</v>
      </c>
      <c r="D34" s="23" t="s">
        <v>59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6">
        <f>INDEX(DATA!C:C,MATCH('Τελική Αναφορά Προόδου'!D34,DATA!B:B,0))</f>
        <v>4000</v>
      </c>
      <c r="R34" s="2"/>
      <c r="S34" s="2"/>
      <c r="T34" s="6">
        <f>S34+'4η Αναφορά Προόδου '!T34</f>
        <v>0</v>
      </c>
      <c r="U34" s="2"/>
      <c r="V34" s="7">
        <f>U34+'4η Αναφορά Προόδου '!V34</f>
        <v>0</v>
      </c>
    </row>
    <row r="35" spans="1:22" x14ac:dyDescent="0.25">
      <c r="A35" s="21">
        <v>2</v>
      </c>
      <c r="B35" s="22"/>
      <c r="C35" s="17" t="s">
        <v>9</v>
      </c>
      <c r="D35" s="23" t="s">
        <v>60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6">
        <f>INDEX(DATA!C:C,MATCH('Τελική Αναφορά Προόδου'!D35,DATA!B:B,0))</f>
        <v>2000</v>
      </c>
      <c r="R35" s="2"/>
      <c r="S35" s="2"/>
      <c r="T35" s="6">
        <f>S35+'4η Αναφορά Προόδου '!T35</f>
        <v>0</v>
      </c>
      <c r="U35" s="2"/>
      <c r="V35" s="7">
        <f>U35+'4η Αναφορά Προόδου '!V35</f>
        <v>0</v>
      </c>
    </row>
    <row r="36" spans="1:22" x14ac:dyDescent="0.25">
      <c r="A36" s="21">
        <v>2</v>
      </c>
      <c r="B36" s="22"/>
      <c r="C36" s="17" t="s">
        <v>9</v>
      </c>
      <c r="D36" s="23" t="s">
        <v>61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6">
        <f>INDEX(DATA!C:C,MATCH('Τελική Αναφορά Προόδου'!D36,DATA!B:B,0))</f>
        <v>10000</v>
      </c>
      <c r="R36" s="2"/>
      <c r="S36" s="2"/>
      <c r="T36" s="6">
        <f>S36+'4η Αναφορά Προόδου '!T36</f>
        <v>0</v>
      </c>
      <c r="U36" s="2"/>
      <c r="V36" s="7">
        <f>U36+'4η Αναφορά Προόδου '!V36</f>
        <v>0</v>
      </c>
    </row>
    <row r="37" spans="1:22" x14ac:dyDescent="0.25">
      <c r="A37" s="21">
        <v>2</v>
      </c>
      <c r="B37" s="22"/>
      <c r="C37" s="17" t="s">
        <v>9</v>
      </c>
      <c r="D37" s="23" t="s">
        <v>62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6">
        <f>INDEX(DATA!C:C,MATCH('Τελική Αναφορά Προόδου'!D37,DATA!B:B,0))</f>
        <v>12500</v>
      </c>
      <c r="R37" s="2"/>
      <c r="S37" s="2"/>
      <c r="T37" s="6">
        <f>S37+'4η Αναφορά Προόδου '!T37</f>
        <v>4898</v>
      </c>
      <c r="U37" s="2"/>
      <c r="V37" s="7">
        <f>U37+'4η Αναφορά Προόδου '!V37</f>
        <v>0</v>
      </c>
    </row>
    <row r="38" spans="1:22" x14ac:dyDescent="0.25">
      <c r="A38" s="21">
        <v>5</v>
      </c>
      <c r="B38" s="22"/>
      <c r="C38" s="17" t="s">
        <v>9</v>
      </c>
      <c r="D38" s="23" t="s">
        <v>73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  <c r="Q38" s="6">
        <f>INDEX(DATA!C:C,MATCH('Τελική Αναφορά Προόδου'!D38,DATA!B:B,0))</f>
        <v>45000</v>
      </c>
      <c r="R38" s="2"/>
      <c r="S38" s="2"/>
      <c r="T38" s="6">
        <f>S38+'4η Αναφορά Προόδου '!T38</f>
        <v>0</v>
      </c>
      <c r="U38" s="2"/>
      <c r="V38" s="7">
        <f>U38+'4η Αναφορά Προόδου '!V38</f>
        <v>0</v>
      </c>
    </row>
    <row r="39" spans="1:22" x14ac:dyDescent="0.25">
      <c r="A39" s="21">
        <v>5</v>
      </c>
      <c r="B39" s="22"/>
      <c r="C39" s="17" t="s">
        <v>9</v>
      </c>
      <c r="D39" s="23" t="s">
        <v>74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6">
        <f>INDEX(DATA!C:C,MATCH('Τελική Αναφορά Προόδου'!D39,DATA!B:B,0))</f>
        <v>103000</v>
      </c>
      <c r="R39" s="2"/>
      <c r="S39" s="2"/>
      <c r="T39" s="6">
        <f>S39+'4η Αναφορά Προόδου '!T39</f>
        <v>0</v>
      </c>
      <c r="U39" s="2"/>
      <c r="V39" s="7">
        <f>U39+'4η Αναφορά Προόδου '!V39</f>
        <v>0</v>
      </c>
    </row>
    <row r="40" spans="1:22" x14ac:dyDescent="0.25">
      <c r="A40" s="21">
        <v>5</v>
      </c>
      <c r="B40" s="22"/>
      <c r="C40" s="17" t="s">
        <v>9</v>
      </c>
      <c r="D40" s="23" t="s">
        <v>75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6">
        <f>INDEX(DATA!C:C,MATCH('Τελική Αναφορά Προόδου'!D40,DATA!B:B,0))</f>
        <v>22080</v>
      </c>
      <c r="R40" s="2"/>
      <c r="S40" s="2"/>
      <c r="T40" s="6">
        <f>S40+'4η Αναφορά Προόδου '!T40</f>
        <v>0</v>
      </c>
      <c r="U40" s="2"/>
      <c r="V40" s="7">
        <f>U40+'4η Αναφορά Προόδου '!V40</f>
        <v>0</v>
      </c>
    </row>
    <row r="41" spans="1:22" x14ac:dyDescent="0.25">
      <c r="A41" s="21">
        <v>5</v>
      </c>
      <c r="B41" s="22"/>
      <c r="C41" s="17" t="s">
        <v>9</v>
      </c>
      <c r="D41" s="23" t="s">
        <v>76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6">
        <f>INDEX(DATA!C:C,MATCH('Τελική Αναφορά Προόδου'!D41,DATA!B:B,0))</f>
        <v>10000</v>
      </c>
      <c r="R41" s="2"/>
      <c r="S41" s="2"/>
      <c r="T41" s="6">
        <f>S41+'4η Αναφορά Προόδου '!T41</f>
        <v>0</v>
      </c>
      <c r="U41" s="2"/>
      <c r="V41" s="7">
        <f>U41+'4η Αναφορά Προόδου '!V41</f>
        <v>0</v>
      </c>
    </row>
    <row r="42" spans="1:22" x14ac:dyDescent="0.25">
      <c r="A42" s="21">
        <v>6</v>
      </c>
      <c r="B42" s="22"/>
      <c r="C42" s="17" t="s">
        <v>9</v>
      </c>
      <c r="D42" s="23" t="s">
        <v>77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6">
        <f>INDEX(DATA!C:C,MATCH('Τελική Αναφορά Προόδου'!D42,DATA!B:B,0))</f>
        <v>22000</v>
      </c>
      <c r="R42" s="2"/>
      <c r="S42" s="2"/>
      <c r="T42" s="6">
        <f>S42+'4η Αναφορά Προόδου '!T42</f>
        <v>0</v>
      </c>
      <c r="U42" s="2"/>
      <c r="V42" s="7">
        <f>U42+'4η Αναφορά Προόδου '!V42</f>
        <v>0</v>
      </c>
    </row>
    <row r="43" spans="1:22" x14ac:dyDescent="0.25">
      <c r="A43" s="21">
        <v>6</v>
      </c>
      <c r="B43" s="22"/>
      <c r="C43" s="17" t="s">
        <v>9</v>
      </c>
      <c r="D43" s="23" t="s">
        <v>78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6">
        <f>INDEX(DATA!C:C,MATCH('Τελική Αναφορά Προόδου'!D43,DATA!B:B,0))</f>
        <v>1400</v>
      </c>
      <c r="R43" s="2"/>
      <c r="S43" s="2"/>
      <c r="T43" s="6">
        <f>S43+'4η Αναφορά Προόδου '!T43</f>
        <v>0</v>
      </c>
      <c r="U43" s="2"/>
      <c r="V43" s="7">
        <f>U43+'4η Αναφορά Προόδου '!V43</f>
        <v>0</v>
      </c>
    </row>
    <row r="44" spans="1:22" x14ac:dyDescent="0.25">
      <c r="A44" s="21">
        <v>1</v>
      </c>
      <c r="B44" s="22"/>
      <c r="C44" s="17" t="s">
        <v>10</v>
      </c>
      <c r="D44" s="23" t="s">
        <v>79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6">
        <f>INDEX(DATA!C:C,MATCH('Τελική Αναφορά Προόδου'!D44,DATA!B:B,0))</f>
        <v>1000</v>
      </c>
      <c r="R44" s="2"/>
      <c r="S44" s="2"/>
      <c r="T44" s="6">
        <f>S44+'4η Αναφορά Προόδου '!T44</f>
        <v>1000</v>
      </c>
      <c r="U44" s="2"/>
      <c r="V44" s="7">
        <f>U44+'4η Αναφορά Προόδου '!V44</f>
        <v>0</v>
      </c>
    </row>
    <row r="45" spans="1:22" x14ac:dyDescent="0.25">
      <c r="A45" s="21">
        <v>1</v>
      </c>
      <c r="B45" s="22"/>
      <c r="C45" s="17" t="s">
        <v>10</v>
      </c>
      <c r="D45" s="23" t="s">
        <v>80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6">
        <f>INDEX(DATA!C:C,MATCH('Τελική Αναφορά Προόδου'!D45,DATA!B:B,0))</f>
        <v>3850</v>
      </c>
      <c r="R45" s="2"/>
      <c r="S45" s="2"/>
      <c r="T45" s="6">
        <f>S45+'4η Αναφορά Προόδου '!T45</f>
        <v>0</v>
      </c>
      <c r="U45" s="2"/>
      <c r="V45" s="7">
        <f>U45+'4η Αναφορά Προόδου '!V45</f>
        <v>0</v>
      </c>
    </row>
    <row r="46" spans="1:22" x14ac:dyDescent="0.25">
      <c r="A46" s="21">
        <v>1</v>
      </c>
      <c r="B46" s="22"/>
      <c r="C46" s="17" t="s">
        <v>10</v>
      </c>
      <c r="D46" s="23" t="s">
        <v>81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6">
        <f>INDEX(DATA!C:C,MATCH('Τελική Αναφορά Προόδου'!D46,DATA!B:B,0))</f>
        <v>3500</v>
      </c>
      <c r="R46" s="2"/>
      <c r="S46" s="2"/>
      <c r="T46" s="6">
        <f>S46+'4η Αναφορά Προόδου '!T46</f>
        <v>0</v>
      </c>
      <c r="U46" s="2"/>
      <c r="V46" s="7">
        <f>U46+'4η Αναφορά Προόδου '!V46</f>
        <v>0</v>
      </c>
    </row>
    <row r="47" spans="1:22" x14ac:dyDescent="0.25">
      <c r="A47" s="21">
        <v>1</v>
      </c>
      <c r="B47" s="22"/>
      <c r="C47" s="17" t="s">
        <v>10</v>
      </c>
      <c r="D47" s="23" t="s">
        <v>82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  <c r="Q47" s="6">
        <f>INDEX(DATA!C:C,MATCH('Τελική Αναφορά Προόδου'!D47,DATA!B:B,0))</f>
        <v>2600</v>
      </c>
      <c r="R47" s="2"/>
      <c r="S47" s="2"/>
      <c r="T47" s="6">
        <f>S47+'4η Αναφορά Προόδου '!T47</f>
        <v>0</v>
      </c>
      <c r="U47" s="2"/>
      <c r="V47" s="7">
        <f>U47+'4η Αναφορά Προόδου '!V47</f>
        <v>0</v>
      </c>
    </row>
    <row r="48" spans="1:22" x14ac:dyDescent="0.25">
      <c r="A48" s="21">
        <v>2</v>
      </c>
      <c r="B48" s="22"/>
      <c r="C48" s="17" t="s">
        <v>10</v>
      </c>
      <c r="D48" s="23" t="s">
        <v>83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6">
        <f>INDEX(DATA!C:C,MATCH('Τελική Αναφορά Προόδου'!D48,DATA!B:B,0))</f>
        <v>1000</v>
      </c>
      <c r="R48" s="2"/>
      <c r="S48" s="2"/>
      <c r="T48" s="6">
        <f>S48+'4η Αναφορά Προόδου '!T48</f>
        <v>0</v>
      </c>
      <c r="U48" s="2"/>
      <c r="V48" s="7">
        <f>U48+'4η Αναφορά Προόδου '!V48</f>
        <v>0</v>
      </c>
    </row>
    <row r="49" spans="1:22" x14ac:dyDescent="0.25">
      <c r="A49" s="21">
        <v>3</v>
      </c>
      <c r="B49" s="22"/>
      <c r="C49" s="17" t="s">
        <v>10</v>
      </c>
      <c r="D49" s="23" t="s">
        <v>91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6">
        <f>INDEX(DATA!C:C,MATCH('Τελική Αναφορά Προόδου'!D49,DATA!B:B,0))</f>
        <v>68500</v>
      </c>
      <c r="R49" s="2"/>
      <c r="S49" s="2"/>
      <c r="T49" s="6">
        <f>S49+'4η Αναφορά Προόδου '!T49</f>
        <v>13880</v>
      </c>
      <c r="U49" s="2"/>
      <c r="V49" s="7">
        <f>U49+'4η Αναφορά Προόδου '!V49</f>
        <v>0</v>
      </c>
    </row>
  </sheetData>
  <sheetProtection selectLockedCells="1"/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395EE-6331-48A1-AF48-742B955E59F6}">
          <x14:formula1>
            <xm:f>DATA!$A$13:$A$16</xm:f>
          </x14:formula1>
          <xm:sqref>C13:C49</xm:sqref>
        </x14:dataValidation>
        <x14:dataValidation type="list" allowBlank="1" showInputMessage="1" showErrorMessage="1" xr:uid="{F66FD200-CCC1-4D85-9A6A-3FDB94BC0459}">
          <x14:formula1>
            <xm:f>DATA!$A$3:$A$8</xm:f>
          </x14:formula1>
          <xm:sqref>A13:B49</xm:sqref>
        </x14:dataValidation>
        <x14:dataValidation type="list" allowBlank="1" showInputMessage="1" showErrorMessage="1" xr:uid="{26730CE9-376D-46C7-94DB-1CC4E658B3C7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4"/>
  <sheetViews>
    <sheetView zoomScale="75" zoomScaleNormal="75" workbookViewId="0">
      <selection activeCell="B39" sqref="B39"/>
    </sheetView>
  </sheetViews>
  <sheetFormatPr defaultRowHeight="15" x14ac:dyDescent="0.25"/>
  <cols>
    <col min="1" max="1" width="17.7109375" customWidth="1"/>
    <col min="2" max="2" width="130.42578125" customWidth="1"/>
    <col min="3" max="3" width="22.140625" customWidth="1"/>
  </cols>
  <sheetData>
    <row r="2" spans="1:3" x14ac:dyDescent="0.25">
      <c r="A2" t="s">
        <v>0</v>
      </c>
      <c r="B2" t="s">
        <v>102</v>
      </c>
      <c r="C2">
        <v>0</v>
      </c>
    </row>
    <row r="3" spans="1:3" x14ac:dyDescent="0.25">
      <c r="A3">
        <v>1</v>
      </c>
      <c r="B3" t="s">
        <v>11</v>
      </c>
      <c r="C3">
        <v>16000</v>
      </c>
    </row>
    <row r="4" spans="1:3" x14ac:dyDescent="0.25">
      <c r="A4">
        <v>2</v>
      </c>
      <c r="B4" t="s">
        <v>12</v>
      </c>
      <c r="C4">
        <v>2500</v>
      </c>
    </row>
    <row r="5" spans="1:3" x14ac:dyDescent="0.25">
      <c r="A5">
        <v>3</v>
      </c>
      <c r="B5" t="s">
        <v>13</v>
      </c>
      <c r="C5">
        <v>5800</v>
      </c>
    </row>
    <row r="6" spans="1:3" x14ac:dyDescent="0.25">
      <c r="A6">
        <v>4</v>
      </c>
      <c r="B6" t="s">
        <v>14</v>
      </c>
      <c r="C6">
        <v>1200</v>
      </c>
    </row>
    <row r="7" spans="1:3" x14ac:dyDescent="0.25">
      <c r="A7">
        <v>5</v>
      </c>
      <c r="B7" t="s">
        <v>15</v>
      </c>
      <c r="C7">
        <v>1300</v>
      </c>
    </row>
    <row r="8" spans="1:3" x14ac:dyDescent="0.25">
      <c r="A8">
        <v>6</v>
      </c>
      <c r="B8" t="s">
        <v>16</v>
      </c>
      <c r="C8">
        <v>0</v>
      </c>
    </row>
    <row r="9" spans="1:3" x14ac:dyDescent="0.25">
      <c r="B9" t="s">
        <v>17</v>
      </c>
      <c r="C9">
        <v>0</v>
      </c>
    </row>
    <row r="10" spans="1:3" x14ac:dyDescent="0.25">
      <c r="B10" t="s">
        <v>18</v>
      </c>
      <c r="C10">
        <v>390000</v>
      </c>
    </row>
    <row r="11" spans="1:3" x14ac:dyDescent="0.25">
      <c r="B11" t="s">
        <v>19</v>
      </c>
      <c r="C11">
        <v>0</v>
      </c>
    </row>
    <row r="12" spans="1:3" x14ac:dyDescent="0.25">
      <c r="A12" t="s">
        <v>6</v>
      </c>
      <c r="B12" t="s">
        <v>20</v>
      </c>
      <c r="C12">
        <v>0</v>
      </c>
    </row>
    <row r="13" spans="1:3" x14ac:dyDescent="0.25">
      <c r="A13" t="s">
        <v>7</v>
      </c>
      <c r="B13" t="s">
        <v>21</v>
      </c>
      <c r="C13">
        <v>0</v>
      </c>
    </row>
    <row r="14" spans="1:3" x14ac:dyDescent="0.25">
      <c r="A14" t="s">
        <v>8</v>
      </c>
      <c r="B14" t="s">
        <v>22</v>
      </c>
      <c r="C14">
        <v>0</v>
      </c>
    </row>
    <row r="15" spans="1:3" x14ac:dyDescent="0.25">
      <c r="A15" t="s">
        <v>9</v>
      </c>
      <c r="B15" t="s">
        <v>23</v>
      </c>
      <c r="C15">
        <v>48000</v>
      </c>
    </row>
    <row r="16" spans="1:3" x14ac:dyDescent="0.25">
      <c r="A16" t="s">
        <v>10</v>
      </c>
      <c r="B16" t="s">
        <v>24</v>
      </c>
      <c r="C16">
        <v>46000</v>
      </c>
    </row>
    <row r="17" spans="2:3" x14ac:dyDescent="0.25">
      <c r="B17" t="s">
        <v>25</v>
      </c>
      <c r="C17">
        <v>0</v>
      </c>
    </row>
    <row r="18" spans="2:3" x14ac:dyDescent="0.25">
      <c r="B18" t="s">
        <v>26</v>
      </c>
      <c r="C18">
        <v>0</v>
      </c>
    </row>
    <row r="19" spans="2:3" x14ac:dyDescent="0.25">
      <c r="B19" s="3" t="s">
        <v>27</v>
      </c>
      <c r="C19">
        <v>0</v>
      </c>
    </row>
    <row r="20" spans="2:3" ht="21.75" customHeight="1" x14ac:dyDescent="0.25">
      <c r="B20" t="s">
        <v>28</v>
      </c>
      <c r="C20">
        <v>0</v>
      </c>
    </row>
    <row r="21" spans="2:3" x14ac:dyDescent="0.25">
      <c r="B21" t="s">
        <v>29</v>
      </c>
      <c r="C21">
        <v>0</v>
      </c>
    </row>
    <row r="22" spans="2:3" x14ac:dyDescent="0.25">
      <c r="B22" t="s">
        <v>30</v>
      </c>
      <c r="C22">
        <v>0</v>
      </c>
    </row>
    <row r="23" spans="2:3" x14ac:dyDescent="0.25">
      <c r="B23" t="s">
        <v>31</v>
      </c>
      <c r="C23">
        <v>0</v>
      </c>
    </row>
    <row r="24" spans="2:3" x14ac:dyDescent="0.25">
      <c r="B24" t="s">
        <v>32</v>
      </c>
      <c r="C24">
        <v>0</v>
      </c>
    </row>
    <row r="25" spans="2:3" x14ac:dyDescent="0.25">
      <c r="B25" t="s">
        <v>33</v>
      </c>
      <c r="C25">
        <v>1000</v>
      </c>
    </row>
    <row r="26" spans="2:3" x14ac:dyDescent="0.25">
      <c r="B26" t="s">
        <v>34</v>
      </c>
      <c r="C26">
        <v>24000</v>
      </c>
    </row>
    <row r="27" spans="2:3" x14ac:dyDescent="0.25">
      <c r="B27" t="s">
        <v>35</v>
      </c>
      <c r="C27">
        <v>5000</v>
      </c>
    </row>
    <row r="28" spans="2:3" x14ac:dyDescent="0.25">
      <c r="B28" t="s">
        <v>36</v>
      </c>
      <c r="C28">
        <v>2600</v>
      </c>
    </row>
    <row r="29" spans="2:3" x14ac:dyDescent="0.25">
      <c r="B29" t="s">
        <v>37</v>
      </c>
      <c r="C29">
        <v>1000</v>
      </c>
    </row>
    <row r="30" spans="2:3" x14ac:dyDescent="0.25">
      <c r="B30" t="s">
        <v>38</v>
      </c>
      <c r="C30">
        <v>500</v>
      </c>
    </row>
    <row r="31" spans="2:3" x14ac:dyDescent="0.25">
      <c r="B31" t="s">
        <v>39</v>
      </c>
      <c r="C31">
        <v>0</v>
      </c>
    </row>
    <row r="32" spans="2:3" x14ac:dyDescent="0.25">
      <c r="B32" t="s">
        <v>40</v>
      </c>
      <c r="C32">
        <v>0</v>
      </c>
    </row>
    <row r="33" spans="2:3" x14ac:dyDescent="0.25">
      <c r="B33" t="s">
        <v>41</v>
      </c>
      <c r="C33">
        <v>0</v>
      </c>
    </row>
    <row r="34" spans="2:3" x14ac:dyDescent="0.25">
      <c r="B34" t="s">
        <v>42</v>
      </c>
      <c r="C34">
        <v>41000</v>
      </c>
    </row>
    <row r="35" spans="2:3" x14ac:dyDescent="0.25">
      <c r="B35" t="s">
        <v>43</v>
      </c>
      <c r="C35">
        <v>53000</v>
      </c>
    </row>
    <row r="36" spans="2:3" x14ac:dyDescent="0.25">
      <c r="B36" t="s">
        <v>44</v>
      </c>
      <c r="C36">
        <v>121000</v>
      </c>
    </row>
    <row r="37" spans="2:3" x14ac:dyDescent="0.25">
      <c r="B37" t="s">
        <v>45</v>
      </c>
      <c r="C37">
        <v>0</v>
      </c>
    </row>
    <row r="38" spans="2:3" x14ac:dyDescent="0.25">
      <c r="B38" t="s">
        <v>46</v>
      </c>
      <c r="C38">
        <v>0</v>
      </c>
    </row>
    <row r="39" spans="2:3" x14ac:dyDescent="0.25">
      <c r="B39" t="s">
        <v>47</v>
      </c>
      <c r="C39">
        <v>0</v>
      </c>
    </row>
    <row r="40" spans="2:3" x14ac:dyDescent="0.25">
      <c r="B40" t="s">
        <v>48</v>
      </c>
      <c r="C40">
        <v>35000</v>
      </c>
    </row>
    <row r="41" spans="2:3" x14ac:dyDescent="0.25">
      <c r="B41" t="s">
        <v>49</v>
      </c>
      <c r="C41">
        <v>70000</v>
      </c>
    </row>
    <row r="42" spans="2:3" x14ac:dyDescent="0.25">
      <c r="B42" t="s">
        <v>50</v>
      </c>
      <c r="C42">
        <v>0</v>
      </c>
    </row>
    <row r="43" spans="2:3" x14ac:dyDescent="0.25">
      <c r="B43" t="s">
        <v>51</v>
      </c>
      <c r="C43">
        <v>0</v>
      </c>
    </row>
    <row r="44" spans="2:3" x14ac:dyDescent="0.25">
      <c r="B44" t="s">
        <v>52</v>
      </c>
      <c r="C44">
        <v>0</v>
      </c>
    </row>
    <row r="45" spans="2:3" x14ac:dyDescent="0.25">
      <c r="B45" t="s">
        <v>53</v>
      </c>
      <c r="C45">
        <v>0</v>
      </c>
    </row>
    <row r="46" spans="2:3" x14ac:dyDescent="0.25">
      <c r="B46" t="s">
        <v>54</v>
      </c>
      <c r="C46">
        <v>0</v>
      </c>
    </row>
    <row r="47" spans="2:3" x14ac:dyDescent="0.25">
      <c r="B47" t="s">
        <v>55</v>
      </c>
      <c r="C47">
        <v>0</v>
      </c>
    </row>
    <row r="48" spans="2:3" x14ac:dyDescent="0.25">
      <c r="B48" t="s">
        <v>56</v>
      </c>
      <c r="C48">
        <v>0</v>
      </c>
    </row>
    <row r="49" spans="2:3" x14ac:dyDescent="0.25">
      <c r="B49" t="s">
        <v>57</v>
      </c>
      <c r="C49">
        <v>21480</v>
      </c>
    </row>
    <row r="50" spans="2:3" x14ac:dyDescent="0.25">
      <c r="B50" t="s">
        <v>58</v>
      </c>
      <c r="C50">
        <v>2000</v>
      </c>
    </row>
    <row r="51" spans="2:3" x14ac:dyDescent="0.25">
      <c r="B51" t="s">
        <v>59</v>
      </c>
      <c r="C51">
        <v>4000</v>
      </c>
    </row>
    <row r="52" spans="2:3" x14ac:dyDescent="0.25">
      <c r="B52" t="s">
        <v>60</v>
      </c>
      <c r="C52">
        <v>2000</v>
      </c>
    </row>
    <row r="53" spans="2:3" x14ac:dyDescent="0.25">
      <c r="B53" t="s">
        <v>61</v>
      </c>
      <c r="C53">
        <v>10000</v>
      </c>
    </row>
    <row r="54" spans="2:3" x14ac:dyDescent="0.25">
      <c r="B54" t="s">
        <v>62</v>
      </c>
      <c r="C54">
        <v>12500</v>
      </c>
    </row>
    <row r="55" spans="2:3" x14ac:dyDescent="0.25">
      <c r="B55" t="s">
        <v>63</v>
      </c>
      <c r="C55">
        <v>0</v>
      </c>
    </row>
    <row r="56" spans="2:3" x14ac:dyDescent="0.25">
      <c r="B56" t="s">
        <v>64</v>
      </c>
      <c r="C56">
        <v>0</v>
      </c>
    </row>
    <row r="57" spans="2:3" x14ac:dyDescent="0.25">
      <c r="B57" t="s">
        <v>65</v>
      </c>
      <c r="C57">
        <v>0</v>
      </c>
    </row>
    <row r="58" spans="2:3" x14ac:dyDescent="0.25">
      <c r="B58" t="s">
        <v>66</v>
      </c>
      <c r="C58">
        <v>0</v>
      </c>
    </row>
    <row r="59" spans="2:3" x14ac:dyDescent="0.25">
      <c r="B59" t="s">
        <v>67</v>
      </c>
      <c r="C59">
        <v>0</v>
      </c>
    </row>
    <row r="60" spans="2:3" x14ac:dyDescent="0.25">
      <c r="B60" t="s">
        <v>68</v>
      </c>
      <c r="C60">
        <v>0</v>
      </c>
    </row>
    <row r="61" spans="2:3" x14ac:dyDescent="0.25">
      <c r="B61" t="s">
        <v>69</v>
      </c>
      <c r="C61">
        <v>0</v>
      </c>
    </row>
    <row r="62" spans="2:3" x14ac:dyDescent="0.25">
      <c r="B62" t="s">
        <v>70</v>
      </c>
      <c r="C62">
        <v>0</v>
      </c>
    </row>
    <row r="63" spans="2:3" x14ac:dyDescent="0.25">
      <c r="B63" t="s">
        <v>71</v>
      </c>
      <c r="C63">
        <v>0</v>
      </c>
    </row>
    <row r="64" spans="2:3" x14ac:dyDescent="0.25">
      <c r="B64" t="s">
        <v>72</v>
      </c>
      <c r="C64">
        <v>0</v>
      </c>
    </row>
    <row r="65" spans="2:3" x14ac:dyDescent="0.25">
      <c r="B65" t="s">
        <v>73</v>
      </c>
      <c r="C65">
        <v>45000</v>
      </c>
    </row>
    <row r="66" spans="2:3" x14ac:dyDescent="0.25">
      <c r="B66" t="s">
        <v>74</v>
      </c>
      <c r="C66">
        <v>103000</v>
      </c>
    </row>
    <row r="67" spans="2:3" x14ac:dyDescent="0.25">
      <c r="B67" t="s">
        <v>75</v>
      </c>
      <c r="C67">
        <v>22080</v>
      </c>
    </row>
    <row r="68" spans="2:3" x14ac:dyDescent="0.25">
      <c r="B68" t="s">
        <v>76</v>
      </c>
      <c r="C68">
        <v>10000</v>
      </c>
    </row>
    <row r="69" spans="2:3" x14ac:dyDescent="0.25">
      <c r="B69" t="s">
        <v>77</v>
      </c>
      <c r="C69">
        <v>22000</v>
      </c>
    </row>
    <row r="70" spans="2:3" x14ac:dyDescent="0.25">
      <c r="B70" t="s">
        <v>78</v>
      </c>
      <c r="C70">
        <v>1400</v>
      </c>
    </row>
    <row r="71" spans="2:3" x14ac:dyDescent="0.25">
      <c r="B71" t="s">
        <v>79</v>
      </c>
      <c r="C71">
        <v>1000</v>
      </c>
    </row>
    <row r="72" spans="2:3" x14ac:dyDescent="0.25">
      <c r="B72" t="s">
        <v>80</v>
      </c>
      <c r="C72">
        <v>3850</v>
      </c>
    </row>
    <row r="73" spans="2:3" x14ac:dyDescent="0.25">
      <c r="B73" t="s">
        <v>81</v>
      </c>
      <c r="C73">
        <v>3500</v>
      </c>
    </row>
    <row r="74" spans="2:3" x14ac:dyDescent="0.25">
      <c r="B74" t="s">
        <v>82</v>
      </c>
      <c r="C74">
        <v>2600</v>
      </c>
    </row>
    <row r="75" spans="2:3" x14ac:dyDescent="0.25">
      <c r="B75" t="s">
        <v>83</v>
      </c>
      <c r="C75">
        <v>1000</v>
      </c>
    </row>
    <row r="76" spans="2:3" x14ac:dyDescent="0.25">
      <c r="B76" t="s">
        <v>84</v>
      </c>
      <c r="C76">
        <v>0</v>
      </c>
    </row>
    <row r="77" spans="2:3" x14ac:dyDescent="0.25">
      <c r="B77" t="s">
        <v>85</v>
      </c>
      <c r="C77">
        <v>0</v>
      </c>
    </row>
    <row r="78" spans="2:3" x14ac:dyDescent="0.25">
      <c r="B78" t="s">
        <v>86</v>
      </c>
      <c r="C78">
        <v>0</v>
      </c>
    </row>
    <row r="79" spans="2:3" x14ac:dyDescent="0.25">
      <c r="B79" t="s">
        <v>87</v>
      </c>
      <c r="C79">
        <v>0</v>
      </c>
    </row>
    <row r="80" spans="2:3" x14ac:dyDescent="0.25">
      <c r="B80" t="s">
        <v>88</v>
      </c>
      <c r="C80">
        <v>0</v>
      </c>
    </row>
    <row r="81" spans="2:3" x14ac:dyDescent="0.25">
      <c r="B81" t="s">
        <v>89</v>
      </c>
      <c r="C81">
        <v>0</v>
      </c>
    </row>
    <row r="82" spans="2:3" x14ac:dyDescent="0.25">
      <c r="B82" t="s">
        <v>90</v>
      </c>
      <c r="C82">
        <v>0</v>
      </c>
    </row>
    <row r="83" spans="2:3" x14ac:dyDescent="0.25">
      <c r="B83" t="s">
        <v>91</v>
      </c>
      <c r="C83">
        <v>68500</v>
      </c>
    </row>
    <row r="84" spans="2:3" x14ac:dyDescent="0.25">
      <c r="B84" t="s">
        <v>92</v>
      </c>
      <c r="C84">
        <v>0</v>
      </c>
    </row>
    <row r="85" spans="2:3" x14ac:dyDescent="0.25">
      <c r="B85" t="s">
        <v>93</v>
      </c>
      <c r="C85">
        <v>0</v>
      </c>
    </row>
    <row r="86" spans="2:3" x14ac:dyDescent="0.25">
      <c r="B86" t="s">
        <v>94</v>
      </c>
      <c r="C86">
        <v>0</v>
      </c>
    </row>
    <row r="87" spans="2:3" x14ac:dyDescent="0.25">
      <c r="B87" t="s">
        <v>95</v>
      </c>
      <c r="C87">
        <v>0</v>
      </c>
    </row>
    <row r="88" spans="2:3" x14ac:dyDescent="0.25">
      <c r="B88" t="s">
        <v>96</v>
      </c>
      <c r="C88">
        <v>0</v>
      </c>
    </row>
    <row r="89" spans="2:3" x14ac:dyDescent="0.25">
      <c r="B89" t="s">
        <v>97</v>
      </c>
      <c r="C89">
        <v>0</v>
      </c>
    </row>
    <row r="90" spans="2:3" x14ac:dyDescent="0.25">
      <c r="B90" t="s">
        <v>98</v>
      </c>
      <c r="C90">
        <v>0</v>
      </c>
    </row>
    <row r="91" spans="2:3" x14ac:dyDescent="0.25">
      <c r="B91" t="s">
        <v>99</v>
      </c>
      <c r="C91">
        <v>0</v>
      </c>
    </row>
    <row r="92" spans="2:3" x14ac:dyDescent="0.25">
      <c r="B92" t="s">
        <v>100</v>
      </c>
      <c r="C92">
        <v>0</v>
      </c>
    </row>
    <row r="93" spans="2:3" x14ac:dyDescent="0.25">
      <c r="B93" t="s">
        <v>101</v>
      </c>
      <c r="C93">
        <v>0</v>
      </c>
    </row>
    <row r="94" spans="2:3" x14ac:dyDescent="0.25">
      <c r="C94">
        <f>SUM(C2:C93)</f>
        <v>1200810</v>
      </c>
    </row>
  </sheetData>
  <sheetProtection algorithmName="SHA-512" hashValue="l1RUYLGdGZOolDF9RAGpG6rn9basZXpQrO/NmL2Qb9UDgeu0V5PXYtQFQsll2mqzF5MG0eh+OlSZT1zR4npZmA==" saltValue="Rt28qyujdAhWqNCaF8f7pQ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5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5</vt:i4>
      </vt:variant>
    </vt:vector>
  </HeadingPairs>
  <TitlesOfParts>
    <vt:vector size="12" baseType="lpstr">
      <vt:lpstr>1η Αναφορά Προόδου</vt:lpstr>
      <vt:lpstr>2η Αναφορά Προόδου </vt:lpstr>
      <vt:lpstr>3η Αναφορά Προόδου</vt:lpstr>
      <vt:lpstr>4η Αναφορά Προόδου </vt:lpstr>
      <vt:lpstr>Τελική Αναφορά Προόδου</vt:lpstr>
      <vt:lpstr>DATA</vt:lpstr>
      <vt:lpstr>Φύλλο2</vt:lpstr>
      <vt:lpstr>'1η Αναφορά Προόδου'!Print_Area</vt:lpstr>
      <vt:lpstr>'2η Αναφορά Προόδου '!Print_Area</vt:lpstr>
      <vt:lpstr>'3η Αναφορά Προόδου'!Print_Area</vt:lpstr>
      <vt:lpstr>'4η Αναφορά Προόδου '!Print_Area</vt:lpstr>
      <vt:lpstr>'Τελική Αναφορά Προόδου'!Print_Area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Pattakos</dc:creator>
  <cp:lastModifiedBy>logistis1</cp:lastModifiedBy>
  <cp:lastPrinted>2021-12-09T15:11:18Z</cp:lastPrinted>
  <dcterms:created xsi:type="dcterms:W3CDTF">2012-08-30T11:48:47Z</dcterms:created>
  <dcterms:modified xsi:type="dcterms:W3CDTF">2022-07-04T09:23:10Z</dcterms:modified>
</cp:coreProperties>
</file>